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autoCompressPictures="0"/>
  <bookViews>
    <workbookView xWindow="0" yWindow="0" windowWidth="19440" windowHeight="11760"/>
  </bookViews>
  <sheets>
    <sheet name="proba" sheetId="1" r:id="rId1"/>
    <sheet name="Sheet1" sheetId="2" r:id="rId2"/>
  </sheets>
  <calcPr calcId="144525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M246" i="1" l="1"/>
  <c r="M245" i="1"/>
  <c r="M244" i="1"/>
  <c r="M243" i="1"/>
  <c r="M242" i="1"/>
  <c r="M241" i="1"/>
  <c r="M240" i="1"/>
  <c r="M239" i="1"/>
  <c r="M238" i="1"/>
  <c r="M237" i="1"/>
  <c r="M236" i="1"/>
  <c r="M235" i="1"/>
  <c r="M234" i="1"/>
  <c r="M233" i="1"/>
  <c r="M232" i="1"/>
  <c r="M231" i="1"/>
  <c r="M230" i="1"/>
  <c r="M229" i="1"/>
  <c r="M228" i="1"/>
  <c r="M227" i="1"/>
  <c r="M226" i="1"/>
  <c r="M225" i="1"/>
  <c r="M224" i="1"/>
  <c r="M223" i="1"/>
  <c r="M222" i="1"/>
  <c r="M221" i="1"/>
  <c r="M220" i="1"/>
  <c r="M219" i="1"/>
  <c r="M218" i="1"/>
  <c r="M217" i="1"/>
  <c r="M216" i="1"/>
  <c r="M215" i="1"/>
  <c r="M214" i="1"/>
  <c r="M213" i="1"/>
  <c r="M212" i="1"/>
  <c r="M211" i="1"/>
  <c r="M210" i="1"/>
  <c r="M209" i="1"/>
  <c r="M208" i="1"/>
  <c r="M207" i="1"/>
  <c r="M206" i="1"/>
  <c r="M205" i="1"/>
  <c r="M204" i="1"/>
  <c r="M203" i="1"/>
  <c r="M202" i="1"/>
  <c r="M201" i="1"/>
  <c r="M200" i="1"/>
  <c r="M199" i="1"/>
  <c r="M198" i="1"/>
  <c r="M197" i="1"/>
  <c r="M196" i="1"/>
  <c r="M195" i="1"/>
  <c r="M194" i="1"/>
  <c r="M193" i="1"/>
  <c r="M192" i="1"/>
  <c r="M191" i="1"/>
  <c r="M190" i="1"/>
  <c r="M189" i="1"/>
  <c r="M188" i="1"/>
  <c r="M187" i="1"/>
  <c r="M186" i="1"/>
  <c r="M185" i="1"/>
  <c r="M184" i="1"/>
  <c r="M183" i="1"/>
  <c r="M182" i="1"/>
  <c r="M181" i="1"/>
  <c r="M180" i="1"/>
  <c r="M179" i="1"/>
  <c r="M178" i="1"/>
  <c r="M177" i="1"/>
  <c r="M176" i="1"/>
  <c r="M175" i="1"/>
  <c r="M174" i="1"/>
  <c r="M173" i="1"/>
  <c r="M172" i="1"/>
  <c r="M171" i="1"/>
  <c r="M170" i="1"/>
  <c r="M169" i="1"/>
  <c r="M168" i="1"/>
  <c r="M167" i="1"/>
  <c r="M166" i="1"/>
  <c r="M165" i="1"/>
  <c r="M164" i="1"/>
  <c r="M163" i="1"/>
  <c r="M162" i="1"/>
  <c r="M161" i="1"/>
  <c r="M160" i="1"/>
  <c r="M159" i="1"/>
  <c r="M158" i="1"/>
  <c r="M157" i="1"/>
  <c r="M156" i="1"/>
  <c r="M155" i="1"/>
  <c r="M154" i="1"/>
  <c r="M153" i="1"/>
  <c r="M152" i="1"/>
  <c r="M151" i="1"/>
  <c r="M150" i="1"/>
  <c r="M149" i="1"/>
  <c r="M148" i="1"/>
  <c r="M147" i="1"/>
  <c r="M146" i="1"/>
  <c r="M145" i="1"/>
  <c r="M144" i="1"/>
  <c r="M143" i="1"/>
  <c r="M142" i="1"/>
  <c r="M141" i="1"/>
  <c r="M140" i="1"/>
  <c r="M139" i="1"/>
  <c r="M138" i="1"/>
  <c r="M137" i="1"/>
  <c r="M136" i="1"/>
  <c r="M135" i="1"/>
  <c r="M134" i="1"/>
  <c r="M133" i="1"/>
  <c r="M132" i="1"/>
  <c r="M131" i="1"/>
  <c r="M130" i="1"/>
  <c r="M129" i="1"/>
  <c r="M128" i="1"/>
  <c r="M127" i="1"/>
  <c r="M126" i="1"/>
  <c r="M125" i="1"/>
  <c r="M124" i="1"/>
  <c r="M123" i="1"/>
  <c r="M122" i="1"/>
  <c r="M121" i="1"/>
  <c r="M120" i="1"/>
  <c r="M119" i="1"/>
  <c r="M118" i="1"/>
  <c r="M117" i="1"/>
  <c r="M116" i="1"/>
  <c r="M115" i="1"/>
  <c r="M114" i="1"/>
  <c r="M113" i="1"/>
  <c r="M112" i="1"/>
  <c r="M111" i="1"/>
  <c r="M110" i="1"/>
  <c r="M109" i="1"/>
  <c r="M108" i="1"/>
  <c r="M107" i="1"/>
  <c r="M106" i="1"/>
  <c r="M105" i="1"/>
  <c r="M104" i="1"/>
  <c r="M103" i="1"/>
  <c r="M102" i="1"/>
  <c r="M101" i="1"/>
  <c r="M100" i="1"/>
  <c r="M99" i="1"/>
  <c r="M98" i="1"/>
  <c r="M97" i="1"/>
  <c r="M96" i="1"/>
  <c r="M95" i="1"/>
  <c r="M94" i="1"/>
  <c r="M93" i="1"/>
  <c r="M92" i="1"/>
  <c r="M91" i="1"/>
  <c r="M90" i="1"/>
  <c r="M89" i="1"/>
  <c r="M88" i="1"/>
  <c r="M87" i="1"/>
  <c r="M86" i="1"/>
  <c r="M85" i="1"/>
  <c r="M84" i="1"/>
  <c r="M83" i="1"/>
  <c r="M82" i="1"/>
  <c r="M81" i="1"/>
  <c r="M80" i="1"/>
  <c r="M79" i="1"/>
  <c r="M78" i="1"/>
  <c r="M77" i="1"/>
  <c r="M76" i="1"/>
  <c r="M75" i="1"/>
  <c r="M74" i="1"/>
  <c r="M73" i="1"/>
  <c r="M72" i="1"/>
  <c r="M71" i="1"/>
  <c r="M70" i="1"/>
  <c r="M69" i="1"/>
  <c r="M68" i="1"/>
  <c r="M67" i="1"/>
  <c r="M66" i="1"/>
  <c r="M65" i="1"/>
  <c r="M64" i="1"/>
  <c r="M63" i="1"/>
  <c r="M62" i="1"/>
  <c r="M61" i="1"/>
  <c r="M60" i="1"/>
  <c r="M59" i="1"/>
  <c r="M58" i="1"/>
  <c r="M57" i="1"/>
  <c r="M56" i="1"/>
  <c r="M55" i="1"/>
  <c r="M54" i="1"/>
  <c r="M53" i="1"/>
  <c r="M52" i="1"/>
  <c r="M51" i="1"/>
  <c r="M50" i="1"/>
  <c r="M49" i="1"/>
  <c r="M48" i="1"/>
  <c r="M47" i="1"/>
  <c r="M46" i="1"/>
  <c r="M45" i="1"/>
  <c r="M44" i="1"/>
  <c r="M43" i="1"/>
  <c r="M42" i="1"/>
  <c r="M41" i="1"/>
  <c r="M40" i="1"/>
  <c r="M39" i="1"/>
  <c r="M38" i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M9" i="1"/>
  <c r="M269" i="1"/>
  <c r="N269" i="1"/>
  <c r="M270" i="1"/>
  <c r="N270" i="1"/>
  <c r="M271" i="1"/>
  <c r="N271" i="1"/>
  <c r="M272" i="1"/>
  <c r="N272" i="1"/>
  <c r="M273" i="1"/>
  <c r="N273" i="1"/>
  <c r="M274" i="1"/>
  <c r="N274" i="1"/>
  <c r="M275" i="1"/>
  <c r="N275" i="1"/>
  <c r="M276" i="1"/>
  <c r="N276" i="1"/>
  <c r="M277" i="1"/>
  <c r="N277" i="1"/>
  <c r="M278" i="1"/>
  <c r="N278" i="1"/>
  <c r="M279" i="1"/>
  <c r="N279" i="1"/>
  <c r="M280" i="1"/>
  <c r="N280" i="1"/>
  <c r="M281" i="1"/>
  <c r="N281" i="1"/>
  <c r="M282" i="1"/>
  <c r="N282" i="1"/>
  <c r="M283" i="1"/>
  <c r="N283" i="1"/>
  <c r="M284" i="1"/>
  <c r="N284" i="1"/>
  <c r="M285" i="1"/>
  <c r="N285" i="1"/>
  <c r="M286" i="1"/>
  <c r="N286" i="1"/>
  <c r="M287" i="1"/>
  <c r="N287" i="1"/>
  <c r="M288" i="1"/>
  <c r="N288" i="1"/>
  <c r="M289" i="1"/>
  <c r="N289" i="1"/>
  <c r="M290" i="1"/>
  <c r="N290" i="1"/>
  <c r="M291" i="1"/>
  <c r="N291" i="1"/>
  <c r="M292" i="1"/>
  <c r="N292" i="1"/>
  <c r="M293" i="1"/>
  <c r="N293" i="1"/>
  <c r="M294" i="1"/>
  <c r="N294" i="1"/>
  <c r="M295" i="1"/>
  <c r="N295" i="1"/>
  <c r="M296" i="1"/>
  <c r="N296" i="1"/>
  <c r="M297" i="1"/>
  <c r="N297" i="1"/>
  <c r="M298" i="1"/>
  <c r="N298" i="1"/>
  <c r="M299" i="1"/>
  <c r="N299" i="1"/>
  <c r="M300" i="1"/>
  <c r="N300" i="1"/>
  <c r="M301" i="1"/>
  <c r="N301" i="1"/>
  <c r="M302" i="1"/>
  <c r="N302" i="1"/>
  <c r="M303" i="1"/>
  <c r="N303" i="1"/>
  <c r="M304" i="1"/>
  <c r="N304" i="1"/>
  <c r="M305" i="1"/>
  <c r="N305" i="1"/>
  <c r="M306" i="1"/>
  <c r="N306" i="1"/>
  <c r="M307" i="1"/>
  <c r="N307" i="1"/>
  <c r="M308" i="1"/>
  <c r="N308" i="1"/>
  <c r="M309" i="1"/>
  <c r="N309" i="1"/>
  <c r="M310" i="1"/>
  <c r="N310" i="1"/>
  <c r="M311" i="1"/>
  <c r="N311" i="1"/>
  <c r="M312" i="1"/>
  <c r="N312" i="1"/>
  <c r="M313" i="1"/>
  <c r="N313" i="1"/>
  <c r="M314" i="1"/>
  <c r="N314" i="1"/>
  <c r="M315" i="1"/>
  <c r="N315" i="1"/>
  <c r="M316" i="1"/>
  <c r="N316" i="1"/>
  <c r="M317" i="1"/>
  <c r="N317" i="1"/>
  <c r="M318" i="1"/>
  <c r="N318" i="1"/>
  <c r="M319" i="1"/>
  <c r="N319" i="1"/>
  <c r="M320" i="1"/>
  <c r="N320" i="1"/>
  <c r="M321" i="1"/>
  <c r="N321" i="1"/>
  <c r="M322" i="1"/>
  <c r="N322" i="1"/>
  <c r="M323" i="1"/>
  <c r="N323" i="1"/>
  <c r="M324" i="1"/>
  <c r="N324" i="1"/>
  <c r="M325" i="1"/>
  <c r="N325" i="1"/>
  <c r="M326" i="1"/>
  <c r="N326" i="1"/>
  <c r="M327" i="1"/>
  <c r="N327" i="1"/>
  <c r="M328" i="1"/>
  <c r="N328" i="1"/>
  <c r="M329" i="1"/>
  <c r="N329" i="1"/>
  <c r="M330" i="1"/>
  <c r="N330" i="1"/>
  <c r="M331" i="1"/>
  <c r="N331" i="1"/>
  <c r="M332" i="1"/>
  <c r="N332" i="1"/>
  <c r="M333" i="1"/>
  <c r="N333" i="1"/>
  <c r="M334" i="1"/>
  <c r="N334" i="1"/>
  <c r="M335" i="1"/>
  <c r="N335" i="1"/>
  <c r="M336" i="1"/>
  <c r="N336" i="1"/>
  <c r="M337" i="1"/>
  <c r="N337" i="1"/>
  <c r="M338" i="1"/>
  <c r="N338" i="1"/>
  <c r="M339" i="1"/>
  <c r="N339" i="1"/>
  <c r="M340" i="1"/>
  <c r="N340" i="1"/>
  <c r="M341" i="1"/>
  <c r="N341" i="1"/>
  <c r="M342" i="1"/>
  <c r="N342" i="1"/>
  <c r="M343" i="1"/>
  <c r="N343" i="1"/>
  <c r="M344" i="1"/>
  <c r="N344" i="1"/>
  <c r="M345" i="1"/>
  <c r="N345" i="1"/>
  <c r="M346" i="1"/>
  <c r="N346" i="1"/>
  <c r="M347" i="1"/>
  <c r="N347" i="1"/>
  <c r="M348" i="1"/>
  <c r="N348" i="1"/>
  <c r="M349" i="1"/>
  <c r="N349" i="1"/>
  <c r="M350" i="1"/>
  <c r="N350" i="1"/>
  <c r="M351" i="1"/>
  <c r="N351" i="1"/>
  <c r="M352" i="1"/>
  <c r="N352" i="1"/>
  <c r="M353" i="1"/>
  <c r="N353" i="1"/>
  <c r="M354" i="1"/>
  <c r="N354" i="1"/>
  <c r="M355" i="1"/>
  <c r="N355" i="1"/>
  <c r="M356" i="1"/>
  <c r="N356" i="1"/>
  <c r="M357" i="1"/>
  <c r="N357" i="1"/>
  <c r="M358" i="1"/>
  <c r="N358" i="1"/>
  <c r="M359" i="1"/>
  <c r="N359" i="1"/>
  <c r="M360" i="1"/>
  <c r="N360" i="1"/>
  <c r="M361" i="1"/>
  <c r="N361" i="1"/>
  <c r="M362" i="1"/>
  <c r="N362" i="1"/>
  <c r="M363" i="1"/>
  <c r="N363" i="1"/>
  <c r="M364" i="1"/>
  <c r="N364" i="1"/>
  <c r="M365" i="1"/>
  <c r="N365" i="1"/>
  <c r="M366" i="1"/>
  <c r="N366" i="1"/>
  <c r="M367" i="1"/>
  <c r="N367" i="1"/>
  <c r="M368" i="1"/>
  <c r="N368" i="1"/>
  <c r="M369" i="1"/>
  <c r="N369" i="1"/>
  <c r="M370" i="1"/>
  <c r="N370" i="1"/>
  <c r="M371" i="1"/>
  <c r="N371" i="1"/>
  <c r="M372" i="1"/>
  <c r="N372" i="1"/>
  <c r="M373" i="1"/>
  <c r="N373" i="1"/>
  <c r="M374" i="1"/>
  <c r="N374" i="1"/>
  <c r="M375" i="1"/>
  <c r="N375" i="1"/>
  <c r="M376" i="1"/>
  <c r="N376" i="1"/>
  <c r="M377" i="1"/>
  <c r="N377" i="1"/>
  <c r="M378" i="1"/>
  <c r="N378" i="1"/>
  <c r="M379" i="1"/>
  <c r="N379" i="1"/>
  <c r="M380" i="1"/>
  <c r="N380" i="1"/>
  <c r="M381" i="1"/>
  <c r="N381" i="1"/>
  <c r="M382" i="1"/>
  <c r="N382" i="1"/>
  <c r="M383" i="1"/>
  <c r="N383" i="1"/>
  <c r="M384" i="1"/>
  <c r="N384" i="1"/>
  <c r="M385" i="1"/>
  <c r="N385" i="1"/>
  <c r="M386" i="1"/>
  <c r="N386" i="1"/>
  <c r="M387" i="1"/>
  <c r="N387" i="1"/>
  <c r="M388" i="1"/>
  <c r="N388" i="1"/>
  <c r="M389" i="1"/>
  <c r="N389" i="1"/>
  <c r="M390" i="1"/>
  <c r="N390" i="1"/>
  <c r="M391" i="1"/>
  <c r="N391" i="1"/>
  <c r="M392" i="1"/>
  <c r="N392" i="1"/>
  <c r="M393" i="1"/>
  <c r="N393" i="1"/>
  <c r="M394" i="1"/>
  <c r="N394" i="1"/>
  <c r="M395" i="1"/>
  <c r="N395" i="1"/>
  <c r="M396" i="1"/>
  <c r="N396" i="1"/>
  <c r="M397" i="1"/>
  <c r="N397" i="1"/>
  <c r="M398" i="1"/>
  <c r="N398" i="1"/>
  <c r="M399" i="1"/>
  <c r="N399" i="1"/>
  <c r="M400" i="1"/>
  <c r="N400" i="1"/>
  <c r="M401" i="1"/>
  <c r="N401" i="1"/>
  <c r="M402" i="1"/>
  <c r="N402" i="1"/>
  <c r="M403" i="1"/>
  <c r="N403" i="1"/>
  <c r="M404" i="1"/>
  <c r="N404" i="1"/>
  <c r="M405" i="1"/>
  <c r="N405" i="1"/>
  <c r="M406" i="1"/>
  <c r="N406" i="1"/>
  <c r="M407" i="1"/>
  <c r="N407" i="1"/>
  <c r="M408" i="1"/>
  <c r="N408" i="1"/>
  <c r="M409" i="1"/>
  <c r="N409" i="1"/>
  <c r="M410" i="1"/>
  <c r="N410" i="1"/>
  <c r="M411" i="1"/>
  <c r="N411" i="1"/>
  <c r="M412" i="1"/>
  <c r="N412" i="1"/>
  <c r="M413" i="1"/>
  <c r="N413" i="1"/>
  <c r="N414" i="1"/>
  <c r="N415" i="1"/>
  <c r="M416" i="1"/>
  <c r="N416" i="1"/>
  <c r="M417" i="1"/>
  <c r="N417" i="1"/>
  <c r="M418" i="1"/>
  <c r="N418" i="1"/>
  <c r="M419" i="1"/>
  <c r="N419" i="1"/>
  <c r="M420" i="1"/>
  <c r="N420" i="1"/>
  <c r="M421" i="1"/>
</calcChain>
</file>

<file path=xl/sharedStrings.xml><?xml version="1.0" encoding="utf-8"?>
<sst xmlns="http://schemas.openxmlformats.org/spreadsheetml/2006/main" count="1256" uniqueCount="622">
  <si>
    <t>OCJENA</t>
  </si>
  <si>
    <t>Ukupno</t>
  </si>
  <si>
    <t>redovni rok</t>
  </si>
  <si>
    <t xml:space="preserve">popravni rok </t>
  </si>
  <si>
    <t>popravni rok</t>
  </si>
  <si>
    <t>PRAVNI FAKULTET</t>
  </si>
  <si>
    <t>Broj indeksa</t>
  </si>
  <si>
    <t>Ime</t>
  </si>
  <si>
    <t>Prezime</t>
  </si>
  <si>
    <t>Ana</t>
  </si>
  <si>
    <t>Jovana</t>
  </si>
  <si>
    <t>Miloš</t>
  </si>
  <si>
    <t>Katarina</t>
  </si>
  <si>
    <t>Milica</t>
  </si>
  <si>
    <t>Marija</t>
  </si>
  <si>
    <t>Luka</t>
  </si>
  <si>
    <t>Jelena</t>
  </si>
  <si>
    <t>Milena</t>
  </si>
  <si>
    <t>Sanja</t>
  </si>
  <si>
    <t>Anđela</t>
  </si>
  <si>
    <t>Marina</t>
  </si>
  <si>
    <t>Vuković</t>
  </si>
  <si>
    <t>Dragana</t>
  </si>
  <si>
    <t>Ivana</t>
  </si>
  <si>
    <t>Slađana</t>
  </si>
  <si>
    <t>Nikola</t>
  </si>
  <si>
    <t>Marko</t>
  </si>
  <si>
    <t>Ivan</t>
  </si>
  <si>
    <t>Bulatović</t>
  </si>
  <si>
    <t>Tijana</t>
  </si>
  <si>
    <t>Stefan</t>
  </si>
  <si>
    <t>Vanja</t>
  </si>
  <si>
    <t>Vid</t>
  </si>
  <si>
    <t>B</t>
  </si>
  <si>
    <t>Radović</t>
  </si>
  <si>
    <t>Rajković</t>
  </si>
  <si>
    <t>Natalija</t>
  </si>
  <si>
    <t>Maja</t>
  </si>
  <si>
    <t>Vučinić</t>
  </si>
  <si>
    <t>Nikolić</t>
  </si>
  <si>
    <t>Vesna</t>
  </si>
  <si>
    <t>Danijela</t>
  </si>
  <si>
    <t>Ksenija</t>
  </si>
  <si>
    <t>Milošević</t>
  </si>
  <si>
    <t>Savović</t>
  </si>
  <si>
    <t>Đurović</t>
  </si>
  <si>
    <t>Petar</t>
  </si>
  <si>
    <t>Peković</t>
  </si>
  <si>
    <t>Andrea</t>
  </si>
  <si>
    <t>Pejović</t>
  </si>
  <si>
    <t>Mitrović</t>
  </si>
  <si>
    <t>Božović</t>
  </si>
  <si>
    <t>Nađa</t>
  </si>
  <si>
    <t>Jokanović</t>
  </si>
  <si>
    <t>Jovanović</t>
  </si>
  <si>
    <t>Milović</t>
  </si>
  <si>
    <t>Sandra</t>
  </si>
  <si>
    <t>Marković</t>
  </si>
  <si>
    <t>Aleksandra</t>
  </si>
  <si>
    <t xml:space="preserve">Anja </t>
  </si>
  <si>
    <t>Petrović</t>
  </si>
  <si>
    <t>Nikoleta</t>
  </si>
  <si>
    <t>Nevena</t>
  </si>
  <si>
    <t>Kristina</t>
  </si>
  <si>
    <t>Čabrilo</t>
  </si>
  <si>
    <t>Maša</t>
  </si>
  <si>
    <t>Kalezić</t>
  </si>
  <si>
    <t>Antonina</t>
  </si>
  <si>
    <t>Ćirović</t>
  </si>
  <si>
    <t>Janković</t>
  </si>
  <si>
    <t>Tomović</t>
  </si>
  <si>
    <t>Adžić</t>
  </si>
  <si>
    <t>Knežević</t>
  </si>
  <si>
    <t>Strugar</t>
  </si>
  <si>
    <t>Vujović</t>
  </si>
  <si>
    <t>Vlaović</t>
  </si>
  <si>
    <t>Ivona</t>
  </si>
  <si>
    <t>Danilo</t>
  </si>
  <si>
    <t>Dajković</t>
  </si>
  <si>
    <t>Kontić</t>
  </si>
  <si>
    <t>Ćetković</t>
  </si>
  <si>
    <t>Ilija</t>
  </si>
  <si>
    <t>Aleksa</t>
  </si>
  <si>
    <t>Vukčević</t>
  </si>
  <si>
    <t>STUDIJSKI PROGRAM: PRAVNE NAUKE, studijska godina 2017/2018.</t>
  </si>
  <si>
    <t>ECTS kredita: 4</t>
  </si>
  <si>
    <t>1/17</t>
  </si>
  <si>
    <t>Doderović</t>
  </si>
  <si>
    <t>Popović</t>
  </si>
  <si>
    <t>2/17</t>
  </si>
  <si>
    <t>3/17</t>
  </si>
  <si>
    <t>Čabarkapa</t>
  </si>
  <si>
    <t>4/17</t>
  </si>
  <si>
    <t>Arben</t>
  </si>
  <si>
    <t>Berisha</t>
  </si>
  <si>
    <t>5/17</t>
  </si>
  <si>
    <t>Mićanović</t>
  </si>
  <si>
    <t>6/17</t>
  </si>
  <si>
    <t>Mijović</t>
  </si>
  <si>
    <t>7/17</t>
  </si>
  <si>
    <t>Kovačević</t>
  </si>
  <si>
    <t>8/17</t>
  </si>
  <si>
    <t>9/17</t>
  </si>
  <si>
    <t>Gogić</t>
  </si>
  <si>
    <t>12/17</t>
  </si>
  <si>
    <t>Dajana</t>
  </si>
  <si>
    <t>Drljević</t>
  </si>
  <si>
    <t>13/17</t>
  </si>
  <si>
    <t>14/17</t>
  </si>
  <si>
    <t>15/17</t>
  </si>
  <si>
    <t>16/17</t>
  </si>
  <si>
    <t>17/17</t>
  </si>
  <si>
    <t>18/17</t>
  </si>
  <si>
    <t>19/17</t>
  </si>
  <si>
    <t>20/17</t>
  </si>
  <si>
    <t>21/17</t>
  </si>
  <si>
    <t>22/17</t>
  </si>
  <si>
    <t>23/17</t>
  </si>
  <si>
    <t>24/17</t>
  </si>
  <si>
    <t>25/17</t>
  </si>
  <si>
    <t>26/17</t>
  </si>
  <si>
    <t>27/17</t>
  </si>
  <si>
    <t>Risto</t>
  </si>
  <si>
    <t>Nikolina</t>
  </si>
  <si>
    <t>Lazar</t>
  </si>
  <si>
    <t>Šanović</t>
  </si>
  <si>
    <t>Pešić</t>
  </si>
  <si>
    <t>Iva</t>
  </si>
  <si>
    <t>Rolović</t>
  </si>
  <si>
    <t>Blažević</t>
  </si>
  <si>
    <t>Dušan</t>
  </si>
  <si>
    <t>Stanović</t>
  </si>
  <si>
    <t>Dobrović</t>
  </si>
  <si>
    <t>Jasna</t>
  </si>
  <si>
    <t>Lalević</t>
  </si>
  <si>
    <t>Sara</t>
  </si>
  <si>
    <t>Drinčić</t>
  </si>
  <si>
    <t>Timotijević</t>
  </si>
  <si>
    <t>Maraš</t>
  </si>
  <si>
    <t>28/17</t>
  </si>
  <si>
    <t>29/17</t>
  </si>
  <si>
    <t>30/17</t>
  </si>
  <si>
    <t>31/17</t>
  </si>
  <si>
    <t>32/17</t>
  </si>
  <si>
    <t>33/17</t>
  </si>
  <si>
    <t>34/17</t>
  </si>
  <si>
    <t>35/17</t>
  </si>
  <si>
    <t>36/17</t>
  </si>
  <si>
    <t>37/17</t>
  </si>
  <si>
    <t>38/17</t>
  </si>
  <si>
    <t>39/17</t>
  </si>
  <si>
    <t>40/17</t>
  </si>
  <si>
    <t>41/17</t>
  </si>
  <si>
    <t>42/17</t>
  </si>
  <si>
    <t>43/17</t>
  </si>
  <si>
    <t>44/17</t>
  </si>
  <si>
    <t>45/17</t>
  </si>
  <si>
    <t>46/17</t>
  </si>
  <si>
    <t>47/17</t>
  </si>
  <si>
    <t>48/17</t>
  </si>
  <si>
    <t>49/17</t>
  </si>
  <si>
    <t>50/17</t>
  </si>
  <si>
    <t>Zerina</t>
  </si>
  <si>
    <t>Bosović</t>
  </si>
  <si>
    <t>Anđelija</t>
  </si>
  <si>
    <t>Otović</t>
  </si>
  <si>
    <t xml:space="preserve">Damir </t>
  </si>
  <si>
    <t>Suljević</t>
  </si>
  <si>
    <t>Đorojević</t>
  </si>
  <si>
    <t>Šćepanović</t>
  </si>
  <si>
    <t>Milovan</t>
  </si>
  <si>
    <t>Nejra</t>
  </si>
  <si>
    <t>Dervanović</t>
  </si>
  <si>
    <t>Davor</t>
  </si>
  <si>
    <t xml:space="preserve">Vuk </t>
  </si>
  <si>
    <t>Nikčević</t>
  </si>
  <si>
    <t>Lela</t>
  </si>
  <si>
    <t>Lukolić</t>
  </si>
  <si>
    <t>Tamara</t>
  </si>
  <si>
    <t>Armin</t>
  </si>
  <si>
    <t>Redžematović</t>
  </si>
  <si>
    <t>Vladana</t>
  </si>
  <si>
    <t>Teodora</t>
  </si>
  <si>
    <t>Gorović</t>
  </si>
  <si>
    <t>51/17</t>
  </si>
  <si>
    <t>52/17</t>
  </si>
  <si>
    <t>53/17</t>
  </si>
  <si>
    <t>54/17</t>
  </si>
  <si>
    <t>55/17</t>
  </si>
  <si>
    <t>56/17</t>
  </si>
  <si>
    <t>57/17</t>
  </si>
  <si>
    <t>58/17</t>
  </si>
  <si>
    <t>59/17</t>
  </si>
  <si>
    <t>60/17</t>
  </si>
  <si>
    <t>61/17</t>
  </si>
  <si>
    <t>62/17</t>
  </si>
  <si>
    <t>63/17</t>
  </si>
  <si>
    <t>64/17</t>
  </si>
  <si>
    <t>65/17</t>
  </si>
  <si>
    <t>66/17</t>
  </si>
  <si>
    <t>Minea</t>
  </si>
  <si>
    <t>Pučić</t>
  </si>
  <si>
    <t>Veljko</t>
  </si>
  <si>
    <t>Kovijanić</t>
  </si>
  <si>
    <t>Dubravčević</t>
  </si>
  <si>
    <t>Čejović</t>
  </si>
  <si>
    <t>Laban</t>
  </si>
  <si>
    <t>Rogan</t>
  </si>
  <si>
    <t>Haris</t>
  </si>
  <si>
    <t>Ibrahimović</t>
  </si>
  <si>
    <t>Minjić</t>
  </si>
  <si>
    <t>Mirnesa</t>
  </si>
  <si>
    <t>Markišić</t>
  </si>
  <si>
    <t>Javorac</t>
  </si>
  <si>
    <t>Predrag</t>
  </si>
  <si>
    <t>Vukanić</t>
  </si>
  <si>
    <t>Aleksić</t>
  </si>
  <si>
    <t>Minela</t>
  </si>
  <si>
    <t>Dautović</t>
  </si>
  <si>
    <t>Vujičić</t>
  </si>
  <si>
    <t>67/17</t>
  </si>
  <si>
    <t>68/17</t>
  </si>
  <si>
    <t>69/17</t>
  </si>
  <si>
    <t>70/17</t>
  </si>
  <si>
    <t>71/17</t>
  </si>
  <si>
    <t>72/17</t>
  </si>
  <si>
    <t>73/17</t>
  </si>
  <si>
    <t>74/17</t>
  </si>
  <si>
    <t>75/17</t>
  </si>
  <si>
    <t>76/17</t>
  </si>
  <si>
    <t>77/17</t>
  </si>
  <si>
    <t>78/17</t>
  </si>
  <si>
    <t>Bilal</t>
  </si>
  <si>
    <t>Kalač</t>
  </si>
  <si>
    <t>Valentina</t>
  </si>
  <si>
    <t>Stanić</t>
  </si>
  <si>
    <t>Braić</t>
  </si>
  <si>
    <t>Fuštić</t>
  </si>
  <si>
    <t>Mirjana</t>
  </si>
  <si>
    <t>Milana</t>
  </si>
  <si>
    <t>Petrušić</t>
  </si>
  <si>
    <t>Matija</t>
  </si>
  <si>
    <t>Guzina</t>
  </si>
  <si>
    <t>Izabela</t>
  </si>
  <si>
    <t>Kardović</t>
  </si>
  <si>
    <t>79/17</t>
  </si>
  <si>
    <t>80/17</t>
  </si>
  <si>
    <t>81/17</t>
  </si>
  <si>
    <t>82/17</t>
  </si>
  <si>
    <t>83/17</t>
  </si>
  <si>
    <t>84/17</t>
  </si>
  <si>
    <t>85/17</t>
  </si>
  <si>
    <t>86/17</t>
  </si>
  <si>
    <t>87/17</t>
  </si>
  <si>
    <t>88/17</t>
  </si>
  <si>
    <t>89/17</t>
  </si>
  <si>
    <t>90/17</t>
  </si>
  <si>
    <t>91/17</t>
  </si>
  <si>
    <t>92/17</t>
  </si>
  <si>
    <t>93/17</t>
  </si>
  <si>
    <t>94/17</t>
  </si>
  <si>
    <t>Ljuljić</t>
  </si>
  <si>
    <t>Aurora</t>
  </si>
  <si>
    <t>Redža</t>
  </si>
  <si>
    <t>Andrijana</t>
  </si>
  <si>
    <t>Stanišić</t>
  </si>
  <si>
    <t>Avdija</t>
  </si>
  <si>
    <t>Mehmedović</t>
  </si>
  <si>
    <t>Radinović</t>
  </si>
  <si>
    <t>Amela</t>
  </si>
  <si>
    <t>Kordić</t>
  </si>
  <si>
    <t>Mališić</t>
  </si>
  <si>
    <t>Sandić</t>
  </si>
  <si>
    <t>Lazarević</t>
  </si>
  <si>
    <t>Branislav</t>
  </si>
  <si>
    <t>Nakićenović</t>
  </si>
  <si>
    <t>95/17</t>
  </si>
  <si>
    <t>96/17</t>
  </si>
  <si>
    <t>97/17</t>
  </si>
  <si>
    <t>98/17</t>
  </si>
  <si>
    <t>99/17</t>
  </si>
  <si>
    <t>100/17</t>
  </si>
  <si>
    <t>Pavićević</t>
  </si>
  <si>
    <t>Borka</t>
  </si>
  <si>
    <t>Zorić</t>
  </si>
  <si>
    <t>Šako</t>
  </si>
  <si>
    <t>101/17</t>
  </si>
  <si>
    <t>102/17</t>
  </si>
  <si>
    <t>103/17</t>
  </si>
  <si>
    <t>104/17</t>
  </si>
  <si>
    <t>105/17</t>
  </si>
  <si>
    <t>106/17</t>
  </si>
  <si>
    <t>107/17</t>
  </si>
  <si>
    <t>108/17</t>
  </si>
  <si>
    <t>109/17</t>
  </si>
  <si>
    <t>110/17</t>
  </si>
  <si>
    <t>111/17</t>
  </si>
  <si>
    <t>112/17</t>
  </si>
  <si>
    <t>Gojković</t>
  </si>
  <si>
    <t>Andrejić</t>
  </si>
  <si>
    <t>Ćeranić</t>
  </si>
  <si>
    <t>Tiganj</t>
  </si>
  <si>
    <t>Draga</t>
  </si>
  <si>
    <t>Brajović</t>
  </si>
  <si>
    <t>Pajović</t>
  </si>
  <si>
    <t>Kićović</t>
  </si>
  <si>
    <t>Bulajić</t>
  </si>
  <si>
    <t>Drobnjak</t>
  </si>
  <si>
    <t>Magdalena</t>
  </si>
  <si>
    <t>Šljivić</t>
  </si>
  <si>
    <t>Tatjana</t>
  </si>
  <si>
    <t>Marjanović</t>
  </si>
  <si>
    <t>113/17</t>
  </si>
  <si>
    <t>115/17</t>
  </si>
  <si>
    <t>116/17</t>
  </si>
  <si>
    <t>117/17</t>
  </si>
  <si>
    <t>118/17</t>
  </si>
  <si>
    <t>119/17</t>
  </si>
  <si>
    <t>120/17</t>
  </si>
  <si>
    <t>121/17</t>
  </si>
  <si>
    <t>122/17</t>
  </si>
  <si>
    <t>123/17</t>
  </si>
  <si>
    <t>124/17</t>
  </si>
  <si>
    <t>125/17</t>
  </si>
  <si>
    <t>126/17</t>
  </si>
  <si>
    <t>127/17</t>
  </si>
  <si>
    <t>128/17</t>
  </si>
  <si>
    <t>129/17</t>
  </si>
  <si>
    <t>130/17</t>
  </si>
  <si>
    <t>131/17</t>
  </si>
  <si>
    <t>132/17</t>
  </si>
  <si>
    <t>133/17</t>
  </si>
  <si>
    <t>134/17</t>
  </si>
  <si>
    <t>135/17</t>
  </si>
  <si>
    <t>Leković</t>
  </si>
  <si>
    <t>Jela</t>
  </si>
  <si>
    <t>Kljajević</t>
  </si>
  <si>
    <t>Nikitović</t>
  </si>
  <si>
    <t>Katnić</t>
  </si>
  <si>
    <t>Vladan</t>
  </si>
  <si>
    <t>Vodovar</t>
  </si>
  <si>
    <t>Marićević</t>
  </si>
  <si>
    <t>Babović</t>
  </si>
  <si>
    <t>Albulena</t>
  </si>
  <si>
    <t>Ljajka</t>
  </si>
  <si>
    <t>Došljak</t>
  </si>
  <si>
    <t>Duško</t>
  </si>
  <si>
    <t>Rudić</t>
  </si>
  <si>
    <t>Došen</t>
  </si>
  <si>
    <t>Nišavić</t>
  </si>
  <si>
    <t>Trifunović</t>
  </si>
  <si>
    <t>Sabaheta</t>
  </si>
  <si>
    <t>Hetemaj</t>
  </si>
  <si>
    <t>Lidija</t>
  </si>
  <si>
    <t>Vukotić</t>
  </si>
  <si>
    <t>Branka</t>
  </si>
  <si>
    <t>Grbović</t>
  </si>
  <si>
    <t>136/17</t>
  </si>
  <si>
    <t>137/17</t>
  </si>
  <si>
    <t>138/17</t>
  </si>
  <si>
    <t>139/17</t>
  </si>
  <si>
    <t>140/17</t>
  </si>
  <si>
    <t>141/17</t>
  </si>
  <si>
    <t>142/17</t>
  </si>
  <si>
    <t>144/17</t>
  </si>
  <si>
    <t>145/17</t>
  </si>
  <si>
    <t>146/17</t>
  </si>
  <si>
    <t>147/17</t>
  </si>
  <si>
    <t>148/17</t>
  </si>
  <si>
    <t>Krsmanović</t>
  </si>
  <si>
    <t>Jović</t>
  </si>
  <si>
    <t>Dijana</t>
  </si>
  <si>
    <t>Terek</t>
  </si>
  <si>
    <t>Vaso</t>
  </si>
  <si>
    <t>Adela</t>
  </si>
  <si>
    <t>Dizdarević</t>
  </si>
  <si>
    <t>Bojović</t>
  </si>
  <si>
    <t>Aleksandar</t>
  </si>
  <si>
    <t>Roćenović</t>
  </si>
  <si>
    <t>Mirko</t>
  </si>
  <si>
    <t>Stojkanović</t>
  </si>
  <si>
    <t>Lalatović</t>
  </si>
  <si>
    <t>149/17</t>
  </si>
  <si>
    <t>150/17</t>
  </si>
  <si>
    <t>151/17</t>
  </si>
  <si>
    <t>152/17</t>
  </si>
  <si>
    <t>Ašanin</t>
  </si>
  <si>
    <t>Sabina</t>
  </si>
  <si>
    <t>Paljević</t>
  </si>
  <si>
    <t>Mugoša</t>
  </si>
  <si>
    <t>Šljukić</t>
  </si>
  <si>
    <t>153/17</t>
  </si>
  <si>
    <t>154/17</t>
  </si>
  <si>
    <t>155/17</t>
  </si>
  <si>
    <t>156/17</t>
  </si>
  <si>
    <t>157/17</t>
  </si>
  <si>
    <t>158/17</t>
  </si>
  <si>
    <t>159/17</t>
  </si>
  <si>
    <t>160/17</t>
  </si>
  <si>
    <t>161/17</t>
  </si>
  <si>
    <t>162/17</t>
  </si>
  <si>
    <t>163/17</t>
  </si>
  <si>
    <t>164/17</t>
  </si>
  <si>
    <t>165/17</t>
  </si>
  <si>
    <t>166/17</t>
  </si>
  <si>
    <t>167/17</t>
  </si>
  <si>
    <t>168/17</t>
  </si>
  <si>
    <t>169/17</t>
  </si>
  <si>
    <t>170/17</t>
  </si>
  <si>
    <t>171/17</t>
  </si>
  <si>
    <t>172/17</t>
  </si>
  <si>
    <t>173/17</t>
  </si>
  <si>
    <t>Mirović</t>
  </si>
  <si>
    <t>Snežana</t>
  </si>
  <si>
    <t>Pavlović</t>
  </si>
  <si>
    <t>Bajović</t>
  </si>
  <si>
    <t>Globarević</t>
  </si>
  <si>
    <t>Dedović</t>
  </si>
  <si>
    <t>Bukilić</t>
  </si>
  <si>
    <t>Adna</t>
  </si>
  <si>
    <t>Gadžo</t>
  </si>
  <si>
    <t>Anica</t>
  </si>
  <si>
    <t>Koćalo</t>
  </si>
  <si>
    <t>Grbavac</t>
  </si>
  <si>
    <t>Slobodan</t>
  </si>
  <si>
    <t>Tomić</t>
  </si>
  <si>
    <t>Belma</t>
  </si>
  <si>
    <t>Osmanagić</t>
  </si>
  <si>
    <t>Bečanović</t>
  </si>
  <si>
    <t>Rondović</t>
  </si>
  <si>
    <t>Veljković</t>
  </si>
  <si>
    <t>Šaban</t>
  </si>
  <si>
    <t>Kankaraš</t>
  </si>
  <si>
    <t>Miljenović</t>
  </si>
  <si>
    <t>174/17</t>
  </si>
  <si>
    <t>175/17</t>
  </si>
  <si>
    <t>176/17</t>
  </si>
  <si>
    <t>177/17</t>
  </si>
  <si>
    <t>178/17</t>
  </si>
  <si>
    <t>179/17</t>
  </si>
  <si>
    <t>180/17</t>
  </si>
  <si>
    <t>181/17</t>
  </si>
  <si>
    <t>182/17</t>
  </si>
  <si>
    <t>183/17</t>
  </si>
  <si>
    <t>184/17</t>
  </si>
  <si>
    <t>185/17</t>
  </si>
  <si>
    <t>186/17</t>
  </si>
  <si>
    <t>Mijanović</t>
  </si>
  <si>
    <t>Spaić</t>
  </si>
  <si>
    <t>Žižić</t>
  </si>
  <si>
    <t>Lalović</t>
  </si>
  <si>
    <t>Nedović</t>
  </si>
  <si>
    <t>Nina</t>
  </si>
  <si>
    <t>Sekulić</t>
  </si>
  <si>
    <t>Vjera</t>
  </si>
  <si>
    <t>Nerimana</t>
  </si>
  <si>
    <t>Kurgaš</t>
  </si>
  <si>
    <t>Šćekić</t>
  </si>
  <si>
    <t>187/17</t>
  </si>
  <si>
    <t>Golijanin</t>
  </si>
  <si>
    <t>188/17</t>
  </si>
  <si>
    <t>Babić</t>
  </si>
  <si>
    <t>189/17</t>
  </si>
  <si>
    <t>Ismar</t>
  </si>
  <si>
    <t>Honsić</t>
  </si>
  <si>
    <t>190/17</t>
  </si>
  <si>
    <t>Stevan</t>
  </si>
  <si>
    <t>Krivokapić</t>
  </si>
  <si>
    <t>191/17</t>
  </si>
  <si>
    <t>Isidora</t>
  </si>
  <si>
    <t>192/17</t>
  </si>
  <si>
    <t>193/17</t>
  </si>
  <si>
    <t>194/17</t>
  </si>
  <si>
    <t>195/17</t>
  </si>
  <si>
    <t>196/17</t>
  </si>
  <si>
    <t>197/17</t>
  </si>
  <si>
    <t>198/17</t>
  </si>
  <si>
    <t>199/17</t>
  </si>
  <si>
    <t>200/17</t>
  </si>
  <si>
    <t>201/17</t>
  </si>
  <si>
    <t>Femić</t>
  </si>
  <si>
    <t>Jovović</t>
  </si>
  <si>
    <t>Elvir</t>
  </si>
  <si>
    <t>Nikezić</t>
  </si>
  <si>
    <t>Mihaela</t>
  </si>
  <si>
    <t>Moškov</t>
  </si>
  <si>
    <t>Bogićević</t>
  </si>
  <si>
    <t>Janko</t>
  </si>
  <si>
    <t>202/17</t>
  </si>
  <si>
    <t>203/17</t>
  </si>
  <si>
    <t>204/17</t>
  </si>
  <si>
    <t>205/17</t>
  </si>
  <si>
    <t>206/17</t>
  </si>
  <si>
    <t>207/17</t>
  </si>
  <si>
    <t>208/17</t>
  </si>
  <si>
    <t>209/17</t>
  </si>
  <si>
    <t>Srđan</t>
  </si>
  <si>
    <t>Mrdak</t>
  </si>
  <si>
    <t>Kopitović</t>
  </si>
  <si>
    <t>Bulić</t>
  </si>
  <si>
    <t>Čupić</t>
  </si>
  <si>
    <t>Mija</t>
  </si>
  <si>
    <t>Mraković</t>
  </si>
  <si>
    <t>Vukićević</t>
  </si>
  <si>
    <t>Novak</t>
  </si>
  <si>
    <t>210/17</t>
  </si>
  <si>
    <t>211/17</t>
  </si>
  <si>
    <t>212/17</t>
  </si>
  <si>
    <t>213/17</t>
  </si>
  <si>
    <t>214/17</t>
  </si>
  <si>
    <t>215/17</t>
  </si>
  <si>
    <t>216/17</t>
  </si>
  <si>
    <t>217/17</t>
  </si>
  <si>
    <t>218/17</t>
  </si>
  <si>
    <t>219/17</t>
  </si>
  <si>
    <t>220/17</t>
  </si>
  <si>
    <t>221/17</t>
  </si>
  <si>
    <t>222/17</t>
  </si>
  <si>
    <t>223/17</t>
  </si>
  <si>
    <t>224/17</t>
  </si>
  <si>
    <t>225/17</t>
  </si>
  <si>
    <t>226/17</t>
  </si>
  <si>
    <t>Anka</t>
  </si>
  <si>
    <t>Grgur</t>
  </si>
  <si>
    <t>Moračanin</t>
  </si>
  <si>
    <t>Mišković</t>
  </si>
  <si>
    <t>Emilija</t>
  </si>
  <si>
    <t>Jukić</t>
  </si>
  <si>
    <t>Melisa</t>
  </si>
  <si>
    <t>Pepeljak</t>
  </si>
  <si>
    <t>Elvisa</t>
  </si>
  <si>
    <t>Jadadić</t>
  </si>
  <si>
    <t>Luković</t>
  </si>
  <si>
    <t>Kujačić</t>
  </si>
  <si>
    <t>Dejla</t>
  </si>
  <si>
    <t>Šahman</t>
  </si>
  <si>
    <t>Andrej</t>
  </si>
  <si>
    <t>Radenović</t>
  </si>
  <si>
    <t>227/17</t>
  </si>
  <si>
    <t>228/17</t>
  </si>
  <si>
    <t>229/17</t>
  </si>
  <si>
    <t>230/17</t>
  </si>
  <si>
    <t>231/17</t>
  </si>
  <si>
    <t>232/17</t>
  </si>
  <si>
    <t>233/17</t>
  </si>
  <si>
    <t>234/17</t>
  </si>
  <si>
    <t>235/17</t>
  </si>
  <si>
    <t>236/17</t>
  </si>
  <si>
    <t>237/17</t>
  </si>
  <si>
    <t>238/17</t>
  </si>
  <si>
    <t>239/17</t>
  </si>
  <si>
    <t>240/17</t>
  </si>
  <si>
    <t>Ema</t>
  </si>
  <si>
    <t>Kriještorac</t>
  </si>
  <si>
    <t>Bojan</t>
  </si>
  <si>
    <t>Bigović</t>
  </si>
  <si>
    <t>Drakulović</t>
  </si>
  <si>
    <t>Dženita</t>
  </si>
  <si>
    <t>Kučević</t>
  </si>
  <si>
    <t>Stevanović</t>
  </si>
  <si>
    <t>Bektašević</t>
  </si>
  <si>
    <t>Vuk</t>
  </si>
  <si>
    <t>Raičević</t>
  </si>
  <si>
    <t>Irina</t>
  </si>
  <si>
    <t>263/17</t>
  </si>
  <si>
    <t>Ivezić</t>
  </si>
  <si>
    <t>Prisustvo i aktivnost 3 poena</t>
  </si>
  <si>
    <t>Domaći 3 poena</t>
  </si>
  <si>
    <t>Ćalić</t>
  </si>
  <si>
    <t>Lekić</t>
  </si>
  <si>
    <t>Završni ispit (50)</t>
  </si>
  <si>
    <t>Kolokvijum (39)</t>
  </si>
  <si>
    <t>143/17</t>
  </si>
  <si>
    <t>Engleski jezik II - PODGORICA</t>
  </si>
  <si>
    <t>C</t>
  </si>
  <si>
    <t>21.5/</t>
  </si>
  <si>
    <t>E</t>
  </si>
  <si>
    <t>D</t>
  </si>
  <si>
    <t>23.5/</t>
  </si>
  <si>
    <t>14.5/</t>
  </si>
  <si>
    <t>8.5/</t>
  </si>
  <si>
    <t>12/</t>
  </si>
  <si>
    <t>19.5/</t>
  </si>
  <si>
    <t>13.5/</t>
  </si>
  <si>
    <t>12.5/</t>
  </si>
  <si>
    <t>11.5/</t>
  </si>
  <si>
    <t>19/</t>
  </si>
  <si>
    <t>9/</t>
  </si>
  <si>
    <t>10/</t>
  </si>
  <si>
    <t>16/</t>
  </si>
  <si>
    <t>10.5/</t>
  </si>
  <si>
    <t>6.5/</t>
  </si>
  <si>
    <t>13/</t>
  </si>
  <si>
    <t>22/</t>
  </si>
  <si>
    <t>24.5/</t>
  </si>
  <si>
    <t>15.5/</t>
  </si>
  <si>
    <t>7.5/</t>
  </si>
  <si>
    <t>15/</t>
  </si>
  <si>
    <t>20/</t>
  </si>
  <si>
    <t>14/</t>
  </si>
  <si>
    <t>8/</t>
  </si>
  <si>
    <t>4.5/</t>
  </si>
  <si>
    <t>5/</t>
  </si>
  <si>
    <t>24/</t>
  </si>
  <si>
    <t>29/</t>
  </si>
  <si>
    <t>6/</t>
  </si>
  <si>
    <t>20.5/</t>
  </si>
  <si>
    <t>11/</t>
  </si>
  <si>
    <t>2/</t>
  </si>
  <si>
    <t>21/</t>
  </si>
  <si>
    <t>26/</t>
  </si>
  <si>
    <t>30/</t>
  </si>
  <si>
    <t>Prezentacija 5 poena (1-2 bonus poeni)</t>
  </si>
  <si>
    <t>A</t>
  </si>
  <si>
    <t>F</t>
  </si>
  <si>
    <t>mr Balša Ivanović</t>
  </si>
  <si>
    <t>31.5/</t>
  </si>
  <si>
    <t>16.5/</t>
  </si>
  <si>
    <t>17/</t>
  </si>
  <si>
    <t>27/</t>
  </si>
  <si>
    <t>35.5/</t>
  </si>
  <si>
    <t>18/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</si>
</sst>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0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8"/>
      <name val="Calibri"/>
      <family val="2"/>
    </font>
    <font>
      <b/>
      <sz val="12"/>
      <color indexed="8"/>
      <name val="Book Antiqua"/>
      <family val="1"/>
    </font>
    <font>
      <sz val="12"/>
      <color indexed="8"/>
      <name val="Book Antiqua"/>
      <family val="1"/>
    </font>
    <font>
      <sz val="12"/>
      <name val="Book Antiqua"/>
      <family val="1"/>
    </font>
    <font>
      <sz val="10"/>
      <color indexed="8"/>
      <name val="Book Antiqua"/>
      <family val="1"/>
    </font>
    <font>
      <sz val="11"/>
      <color indexed="8"/>
      <name val="Book Antiqua"/>
      <family val="1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theme="1"/>
      <name val="Book Antiqua"/>
      <family val="1"/>
    </font>
    <font>
      <b/>
      <sz val="12"/>
      <color theme="1"/>
      <name val="Book Antiqua"/>
      <family val="1"/>
    </font>
    <font>
      <sz val="12"/>
      <color theme="1"/>
      <name val="Calibri"/>
      <family val="2"/>
      <scheme val="minor"/>
    </font>
    <font>
      <b/>
      <sz val="12"/>
      <name val="Book Antiqua"/>
      <family val="1"/>
    </font>
    <font>
      <sz val="9"/>
      <color indexed="8"/>
      <name val="Book Antiqua"/>
      <family val="1"/>
    </font>
  </fonts>
  <fills count="4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11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</fills>
  <borders count="29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6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18" borderId="0" applyNumberFormat="0" applyBorder="0" applyAlignment="0" applyProtection="0"/>
    <xf numFmtId="0" fontId="9" fillId="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10" fillId="25" borderId="0" applyNumberFormat="0" applyBorder="0" applyAlignment="0" applyProtection="0"/>
    <xf numFmtId="0" fontId="11" fillId="26" borderId="3" applyNumberFormat="0" applyAlignment="0" applyProtection="0"/>
    <xf numFmtId="0" fontId="12" fillId="27" borderId="4" applyNumberFormat="0" applyAlignment="0" applyProtection="0"/>
    <xf numFmtId="0" fontId="13" fillId="0" borderId="0" applyNumberFormat="0" applyFill="0" applyBorder="0" applyAlignment="0" applyProtection="0"/>
    <xf numFmtId="0" fontId="14" fillId="28" borderId="0" applyNumberFormat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29" borderId="3" applyNumberFormat="0" applyAlignment="0" applyProtection="0"/>
    <xf numFmtId="0" fontId="19" fillId="0" borderId="8" applyNumberFormat="0" applyFill="0" applyAlignment="0" applyProtection="0"/>
    <xf numFmtId="0" fontId="20" fillId="30" borderId="0" applyNumberFormat="0" applyBorder="0" applyAlignment="0" applyProtection="0"/>
    <xf numFmtId="0" fontId="1" fillId="31" borderId="9" applyNumberFormat="0" applyFont="0" applyAlignment="0" applyProtection="0"/>
    <xf numFmtId="0" fontId="21" fillId="26" borderId="10" applyNumberFormat="0" applyAlignment="0" applyProtection="0"/>
    <xf numFmtId="0" fontId="22" fillId="0" borderId="0" applyNumberFormat="0" applyFill="0" applyBorder="0" applyAlignment="0" applyProtection="0"/>
    <xf numFmtId="0" fontId="23" fillId="0" borderId="11" applyNumberFormat="0" applyFill="0" applyAlignment="0" applyProtection="0"/>
    <xf numFmtId="0" fontId="24" fillId="0" borderId="0" applyNumberFormat="0" applyFill="0" applyBorder="0" applyAlignment="0" applyProtection="0"/>
  </cellStyleXfs>
  <cellXfs count="96">
    <xf numFmtId="0" fontId="0" fillId="0" borderId="0" xfId="0"/>
    <xf numFmtId="0" fontId="0" fillId="0" borderId="0" xfId="0" applyBorder="1"/>
    <xf numFmtId="0" fontId="25" fillId="0" borderId="1" xfId="0" applyFont="1" applyFill="1" applyBorder="1" applyAlignment="1">
      <alignment horizontal="center"/>
    </xf>
    <xf numFmtId="49" fontId="25" fillId="0" borderId="1" xfId="0" applyNumberFormat="1" applyFont="1" applyFill="1" applyBorder="1" applyAlignment="1">
      <alignment horizontal="center"/>
    </xf>
    <xf numFmtId="0" fontId="25" fillId="0" borderId="1" xfId="0" applyFont="1" applyFill="1" applyBorder="1"/>
    <xf numFmtId="0" fontId="0" fillId="33" borderId="0" xfId="0" applyFill="1" applyBorder="1"/>
    <xf numFmtId="0" fontId="0" fillId="33" borderId="0" xfId="0" applyFill="1"/>
    <xf numFmtId="0" fontId="25" fillId="33" borderId="0" xfId="0" applyFont="1" applyFill="1" applyBorder="1"/>
    <xf numFmtId="0" fontId="26" fillId="0" borderId="1" xfId="0" applyFont="1" applyFill="1" applyBorder="1" applyAlignment="1">
      <alignment horizontal="center"/>
    </xf>
    <xf numFmtId="0" fontId="23" fillId="0" borderId="0" xfId="0" applyFont="1"/>
    <xf numFmtId="0" fontId="3" fillId="34" borderId="1" xfId="0" applyFont="1" applyFill="1" applyBorder="1" applyAlignment="1" applyProtection="1">
      <alignment horizontal="center" vertical="center"/>
      <protection hidden="1"/>
    </xf>
    <xf numFmtId="0" fontId="5" fillId="33" borderId="0" xfId="0" applyFont="1" applyFill="1"/>
    <xf numFmtId="49" fontId="25" fillId="0" borderId="1" xfId="0" applyNumberFormat="1" applyFont="1" applyFill="1" applyBorder="1" applyAlignment="1">
      <alignment horizontal="left"/>
    </xf>
    <xf numFmtId="0" fontId="0" fillId="0" borderId="0" xfId="0" applyAlignment="1">
      <alignment horizontal="left"/>
    </xf>
    <xf numFmtId="0" fontId="25" fillId="0" borderId="1" xfId="0" applyFont="1" applyFill="1" applyBorder="1" applyAlignment="1">
      <alignment horizontal="left"/>
    </xf>
    <xf numFmtId="0" fontId="27" fillId="33" borderId="0" xfId="0" applyFont="1" applyFill="1" applyBorder="1"/>
    <xf numFmtId="0" fontId="26" fillId="33" borderId="0" xfId="0" applyFont="1" applyFill="1" applyBorder="1"/>
    <xf numFmtId="0" fontId="0" fillId="0" borderId="0" xfId="0" applyFill="1"/>
    <xf numFmtId="0" fontId="26" fillId="32" borderId="1" xfId="0" applyFont="1" applyFill="1" applyBorder="1" applyAlignment="1">
      <alignment horizontal="center"/>
    </xf>
    <xf numFmtId="0" fontId="0" fillId="0" borderId="0" xfId="0" applyFont="1" applyFill="1"/>
    <xf numFmtId="0" fontId="0" fillId="0" borderId="0" xfId="0" applyAlignment="1">
      <alignment horizontal="center"/>
    </xf>
    <xf numFmtId="0" fontId="5" fillId="33" borderId="0" xfId="0" applyFont="1" applyFill="1" applyAlignment="1">
      <alignment horizontal="center"/>
    </xf>
    <xf numFmtId="0" fontId="25" fillId="35" borderId="1" xfId="0" applyFont="1" applyFill="1" applyBorder="1" applyAlignment="1">
      <alignment horizontal="center"/>
    </xf>
    <xf numFmtId="0" fontId="0" fillId="35" borderId="0" xfId="0" applyFill="1" applyAlignment="1">
      <alignment horizontal="center"/>
    </xf>
    <xf numFmtId="0" fontId="0" fillId="35" borderId="0" xfId="0" applyFill="1"/>
    <xf numFmtId="0" fontId="25" fillId="32" borderId="1" xfId="0" applyFont="1" applyFill="1" applyBorder="1" applyAlignment="1">
      <alignment horizontal="center"/>
    </xf>
    <xf numFmtId="0" fontId="0" fillId="32" borderId="0" xfId="0" applyFill="1"/>
    <xf numFmtId="0" fontId="0" fillId="34" borderId="0" xfId="0" applyFill="1"/>
    <xf numFmtId="0" fontId="3" fillId="36" borderId="1" xfId="0" applyFont="1" applyFill="1" applyBorder="1" applyAlignment="1">
      <alignment horizontal="center"/>
    </xf>
    <xf numFmtId="0" fontId="0" fillId="36" borderId="0" xfId="0" applyFill="1"/>
    <xf numFmtId="0" fontId="0" fillId="37" borderId="0" xfId="0" applyFill="1" applyBorder="1"/>
    <xf numFmtId="0" fontId="0" fillId="37" borderId="0" xfId="0" applyFill="1"/>
    <xf numFmtId="0" fontId="0" fillId="38" borderId="0" xfId="0" applyFill="1" applyBorder="1"/>
    <xf numFmtId="0" fontId="0" fillId="38" borderId="0" xfId="0" applyFill="1"/>
    <xf numFmtId="0" fontId="3" fillId="33" borderId="1" xfId="0" applyFont="1" applyFill="1" applyBorder="1" applyAlignment="1">
      <alignment horizontal="center"/>
    </xf>
    <xf numFmtId="49" fontId="25" fillId="35" borderId="1" xfId="0" applyNumberFormat="1" applyFont="1" applyFill="1" applyBorder="1" applyAlignment="1">
      <alignment horizontal="center"/>
    </xf>
    <xf numFmtId="49" fontId="25" fillId="35" borderId="1" xfId="0" applyNumberFormat="1" applyFont="1" applyFill="1" applyBorder="1" applyAlignment="1">
      <alignment horizontal="left"/>
    </xf>
    <xf numFmtId="0" fontId="25" fillId="35" borderId="1" xfId="0" applyFont="1" applyFill="1" applyBorder="1" applyAlignment="1">
      <alignment horizontal="left"/>
    </xf>
    <xf numFmtId="0" fontId="25" fillId="35" borderId="1" xfId="0" applyFont="1" applyFill="1" applyBorder="1"/>
    <xf numFmtId="0" fontId="26" fillId="35" borderId="1" xfId="0" applyFont="1" applyFill="1" applyBorder="1" applyAlignment="1">
      <alignment horizontal="center"/>
    </xf>
    <xf numFmtId="0" fontId="0" fillId="35" borderId="0" xfId="0" applyFill="1" applyBorder="1"/>
    <xf numFmtId="0" fontId="3" fillId="39" borderId="0" xfId="0" applyFont="1" applyFill="1" applyBorder="1"/>
    <xf numFmtId="0" fontId="3" fillId="39" borderId="0" xfId="0" applyFont="1" applyFill="1" applyBorder="1" applyAlignment="1">
      <alignment horizontal="left"/>
    </xf>
    <xf numFmtId="0" fontId="3" fillId="40" borderId="1" xfId="0" applyFont="1" applyFill="1" applyBorder="1" applyAlignment="1">
      <alignment horizontal="center"/>
    </xf>
    <xf numFmtId="0" fontId="28" fillId="40" borderId="1" xfId="0" applyFont="1" applyFill="1" applyBorder="1" applyAlignment="1">
      <alignment horizontal="center"/>
    </xf>
    <xf numFmtId="0" fontId="0" fillId="35" borderId="1" xfId="0" applyFont="1" applyFill="1" applyBorder="1" applyAlignment="1">
      <alignment horizontal="center"/>
    </xf>
    <xf numFmtId="0" fontId="26" fillId="39" borderId="1" xfId="0" applyFont="1" applyFill="1" applyBorder="1" applyAlignment="1">
      <alignment horizontal="center"/>
    </xf>
    <xf numFmtId="0" fontId="3" fillId="39" borderId="1" xfId="0" applyFont="1" applyFill="1" applyBorder="1" applyAlignment="1" applyProtection="1">
      <alignment horizontal="center" vertical="center"/>
      <protection hidden="1"/>
    </xf>
    <xf numFmtId="0" fontId="28" fillId="39" borderId="1" xfId="0" applyFont="1" applyFill="1" applyBorder="1" applyAlignment="1" applyProtection="1">
      <alignment horizontal="center" vertical="center"/>
      <protection hidden="1"/>
    </xf>
    <xf numFmtId="0" fontId="3" fillId="39" borderId="16" xfId="0" applyFont="1" applyFill="1" applyBorder="1"/>
    <xf numFmtId="0" fontId="3" fillId="39" borderId="17" xfId="0" applyFont="1" applyFill="1" applyBorder="1"/>
    <xf numFmtId="49" fontId="0" fillId="39" borderId="18" xfId="0" applyNumberFormat="1" applyFill="1" applyBorder="1"/>
    <xf numFmtId="49" fontId="0" fillId="39" borderId="19" xfId="0" applyNumberFormat="1" applyFill="1" applyBorder="1"/>
    <xf numFmtId="49" fontId="0" fillId="39" borderId="19" xfId="0" applyNumberFormat="1" applyFill="1" applyBorder="1" applyAlignment="1">
      <alignment horizontal="left"/>
    </xf>
    <xf numFmtId="0" fontId="0" fillId="39" borderId="19" xfId="0" applyFill="1" applyBorder="1" applyAlignment="1">
      <alignment horizontal="left"/>
    </xf>
    <xf numFmtId="0" fontId="0" fillId="39" borderId="19" xfId="0" applyFill="1" applyBorder="1"/>
    <xf numFmtId="0" fontId="23" fillId="39" borderId="19" xfId="0" applyFont="1" applyFill="1" applyBorder="1"/>
    <xf numFmtId="0" fontId="0" fillId="39" borderId="20" xfId="0" applyFill="1" applyBorder="1"/>
    <xf numFmtId="49" fontId="25" fillId="35" borderId="2" xfId="0" applyNumberFormat="1" applyFont="1" applyFill="1" applyBorder="1" applyAlignment="1">
      <alignment horizontal="center"/>
    </xf>
    <xf numFmtId="49" fontId="25" fillId="35" borderId="2" xfId="0" applyNumberFormat="1" applyFont="1" applyFill="1" applyBorder="1" applyAlignment="1">
      <alignment horizontal="left"/>
    </xf>
    <xf numFmtId="0" fontId="25" fillId="35" borderId="2" xfId="0" applyFont="1" applyFill="1" applyBorder="1" applyAlignment="1">
      <alignment horizontal="left"/>
    </xf>
    <xf numFmtId="0" fontId="25" fillId="35" borderId="2" xfId="0" applyFont="1" applyFill="1" applyBorder="1"/>
    <xf numFmtId="0" fontId="25" fillId="35" borderId="2" xfId="0" applyFont="1" applyFill="1" applyBorder="1" applyAlignment="1">
      <alignment horizontal="center"/>
    </xf>
    <xf numFmtId="0" fontId="4" fillId="40" borderId="12" xfId="0" applyFont="1" applyFill="1" applyBorder="1" applyAlignment="1">
      <alignment horizontal="center" vertical="center" wrapText="1"/>
    </xf>
    <xf numFmtId="0" fontId="7" fillId="40" borderId="12" xfId="0" applyFont="1" applyFill="1" applyBorder="1" applyAlignment="1">
      <alignment horizontal="center" vertical="center" wrapText="1"/>
    </xf>
    <xf numFmtId="0" fontId="26" fillId="39" borderId="2" xfId="0" applyFont="1" applyFill="1" applyBorder="1" applyAlignment="1">
      <alignment horizontal="center"/>
    </xf>
    <xf numFmtId="0" fontId="26" fillId="0" borderId="2" xfId="0" applyFont="1" applyFill="1" applyBorder="1" applyAlignment="1">
      <alignment horizontal="center"/>
    </xf>
    <xf numFmtId="0" fontId="3" fillId="40" borderId="2" xfId="0" applyFont="1" applyFill="1" applyBorder="1" applyAlignment="1">
      <alignment horizontal="center"/>
    </xf>
    <xf numFmtId="0" fontId="26" fillId="37" borderId="1" xfId="0" applyFont="1" applyFill="1" applyBorder="1" applyAlignment="1">
      <alignment horizontal="center"/>
    </xf>
    <xf numFmtId="0" fontId="3" fillId="41" borderId="1" xfId="0" applyFont="1" applyFill="1" applyBorder="1" applyAlignment="1" applyProtection="1">
      <alignment horizontal="center" vertical="center"/>
      <protection hidden="1"/>
    </xf>
    <xf numFmtId="0" fontId="3" fillId="39" borderId="13" xfId="0" applyFont="1" applyFill="1" applyBorder="1" applyAlignment="1">
      <alignment horizontal="center"/>
    </xf>
    <xf numFmtId="0" fontId="3" fillId="39" borderId="14" xfId="0" applyFont="1" applyFill="1" applyBorder="1" applyAlignment="1">
      <alignment horizontal="center"/>
    </xf>
    <xf numFmtId="0" fontId="3" fillId="39" borderId="15" xfId="0" applyFont="1" applyFill="1" applyBorder="1" applyAlignment="1">
      <alignment horizontal="center"/>
    </xf>
    <xf numFmtId="0" fontId="3" fillId="39" borderId="16" xfId="0" applyFont="1" applyFill="1" applyBorder="1" applyAlignment="1">
      <alignment horizontal="center"/>
    </xf>
    <xf numFmtId="0" fontId="3" fillId="39" borderId="0" xfId="0" applyFont="1" applyFill="1" applyBorder="1" applyAlignment="1">
      <alignment horizontal="center"/>
    </xf>
    <xf numFmtId="0" fontId="3" fillId="39" borderId="17" xfId="0" applyFont="1" applyFill="1" applyBorder="1" applyAlignment="1">
      <alignment horizontal="center"/>
    </xf>
    <xf numFmtId="49" fontId="3" fillId="39" borderId="16" xfId="0" applyNumberFormat="1" applyFont="1" applyFill="1" applyBorder="1" applyAlignment="1">
      <alignment horizontal="center"/>
    </xf>
    <xf numFmtId="49" fontId="3" fillId="39" borderId="0" xfId="0" applyNumberFormat="1" applyFont="1" applyFill="1" applyBorder="1" applyAlignment="1">
      <alignment horizontal="center"/>
    </xf>
    <xf numFmtId="49" fontId="3" fillId="39" borderId="17" xfId="0" applyNumberFormat="1" applyFont="1" applyFill="1" applyBorder="1" applyAlignment="1">
      <alignment horizontal="center"/>
    </xf>
    <xf numFmtId="0" fontId="4" fillId="40" borderId="21" xfId="0" applyFont="1" applyFill="1" applyBorder="1" applyAlignment="1">
      <alignment horizontal="center" vertical="center" wrapText="1"/>
    </xf>
    <xf numFmtId="0" fontId="4" fillId="40" borderId="22" xfId="0" applyFont="1" applyFill="1" applyBorder="1" applyAlignment="1">
      <alignment horizontal="center" vertical="center" wrapText="1"/>
    </xf>
    <xf numFmtId="0" fontId="4" fillId="40" borderId="23" xfId="0" applyFont="1" applyFill="1" applyBorder="1" applyAlignment="1">
      <alignment horizontal="center" vertical="center"/>
    </xf>
    <xf numFmtId="0" fontId="4" fillId="40" borderId="24" xfId="0" applyFont="1" applyFill="1" applyBorder="1" applyAlignment="1">
      <alignment horizontal="center" vertical="center"/>
    </xf>
    <xf numFmtId="0" fontId="4" fillId="40" borderId="25" xfId="0" applyFont="1" applyFill="1" applyBorder="1" applyAlignment="1">
      <alignment horizontal="center" vertical="center"/>
    </xf>
    <xf numFmtId="0" fontId="4" fillId="40" borderId="26" xfId="0" applyFont="1" applyFill="1" applyBorder="1" applyAlignment="1">
      <alignment horizontal="center" vertical="center"/>
    </xf>
    <xf numFmtId="0" fontId="29" fillId="40" borderId="21" xfId="0" applyFont="1" applyFill="1" applyBorder="1" applyAlignment="1">
      <alignment horizontal="center" vertical="center" wrapText="1"/>
    </xf>
    <xf numFmtId="0" fontId="7" fillId="40" borderId="22" xfId="0" applyFont="1" applyFill="1" applyBorder="1" applyAlignment="1">
      <alignment horizontal="center" vertical="center" wrapText="1"/>
    </xf>
    <xf numFmtId="0" fontId="3" fillId="40" borderId="27" xfId="0" applyFont="1" applyFill="1" applyBorder="1" applyAlignment="1">
      <alignment horizontal="center" vertical="center"/>
    </xf>
    <xf numFmtId="0" fontId="3" fillId="40" borderId="28" xfId="0" applyFont="1" applyFill="1" applyBorder="1" applyAlignment="1">
      <alignment horizontal="center" vertical="center"/>
    </xf>
    <xf numFmtId="0" fontId="6" fillId="40" borderId="21" xfId="0" applyFont="1" applyFill="1" applyBorder="1" applyAlignment="1">
      <alignment horizontal="center" vertical="center" wrapText="1"/>
    </xf>
    <xf numFmtId="0" fontId="6" fillId="40" borderId="22" xfId="0" applyFont="1" applyFill="1" applyBorder="1" applyAlignment="1">
      <alignment horizontal="center" vertical="center" wrapText="1"/>
    </xf>
    <xf numFmtId="0" fontId="3" fillId="39" borderId="21" xfId="0" applyFont="1" applyFill="1" applyBorder="1" applyAlignment="1">
      <alignment horizontal="center" vertical="center"/>
    </xf>
    <xf numFmtId="0" fontId="3" fillId="39" borderId="22" xfId="0" applyFont="1" applyFill="1" applyBorder="1" applyAlignment="1">
      <alignment horizontal="center" vertical="center"/>
    </xf>
    <xf numFmtId="0" fontId="7" fillId="40" borderId="21" xfId="0" applyFont="1" applyFill="1" applyBorder="1" applyAlignment="1">
      <alignment horizontal="center" vertical="center" wrapText="1"/>
    </xf>
    <xf numFmtId="0" fontId="3" fillId="42" borderId="1" xfId="0" applyFont="1" applyFill="1" applyBorder="1" applyAlignment="1" applyProtection="1">
      <alignment horizontal="center" vertical="center"/>
      <protection hidden="1"/>
    </xf>
    <xf numFmtId="0" fontId="3" fillId="42" borderId="2" xfId="0" applyFont="1" applyFill="1" applyBorder="1" applyAlignment="1" applyProtection="1">
      <alignment horizontal="center" vertical="center"/>
      <protection hidden="1"/>
    </xf>
  </cellXfs>
  <cellStyles count="4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611"/>
  <sheetViews>
    <sheetView showGridLines="0" tabSelected="1" zoomScaleNormal="100" zoomScalePageLayoutView="150" workbookViewId="0">
      <selection activeCell="Q152" sqref="Q152"/>
    </sheetView>
  </sheetViews>
  <sheetFormatPr defaultColWidth="8.85546875" defaultRowHeight="15" x14ac:dyDescent="0.25"/>
  <cols>
    <col min="1" max="1" width="11.140625" customWidth="1"/>
    <col min="2" max="2" width="4.28515625" customWidth="1"/>
    <col min="3" max="3" width="14" style="13" customWidth="1"/>
    <col min="4" max="4" width="16" style="13" customWidth="1"/>
    <col min="5" max="5" width="10.42578125" hidden="1" customWidth="1"/>
    <col min="6" max="6" width="10.42578125" customWidth="1"/>
    <col min="7" max="7" width="9.42578125" style="24" customWidth="1"/>
    <col min="8" max="8" width="10.140625" style="24" customWidth="1"/>
    <col min="9" max="9" width="11.28515625" customWidth="1"/>
    <col min="10" max="10" width="10.140625" style="9" customWidth="1"/>
    <col min="11" max="11" width="11.42578125" style="26" customWidth="1"/>
    <col min="12" max="12" width="10.85546875" customWidth="1"/>
    <col min="13" max="13" width="11" style="29" customWidth="1"/>
    <col min="14" max="14" width="10.42578125" style="27" customWidth="1"/>
    <col min="15" max="15" width="3.7109375" customWidth="1"/>
    <col min="22" max="22" width="18" customWidth="1"/>
    <col min="23" max="23" width="7.42578125" customWidth="1"/>
  </cols>
  <sheetData>
    <row r="1" spans="1:39" ht="16.5" x14ac:dyDescent="0.3">
      <c r="A1" s="70" t="s">
        <v>5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2"/>
      <c r="O1" s="5"/>
      <c r="P1" s="5"/>
      <c r="Q1" s="5"/>
      <c r="R1" s="5"/>
      <c r="S1" s="5"/>
      <c r="T1" s="5"/>
      <c r="U1" s="5"/>
      <c r="V1" s="5"/>
      <c r="W1" s="5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</row>
    <row r="2" spans="1:39" ht="16.5" x14ac:dyDescent="0.3">
      <c r="A2" s="73" t="s">
        <v>84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5"/>
      <c r="O2" s="5"/>
      <c r="P2" s="5"/>
      <c r="Q2" s="5"/>
      <c r="R2" s="5"/>
      <c r="S2" s="5"/>
      <c r="T2" s="5"/>
      <c r="U2" s="5"/>
      <c r="V2" s="5"/>
      <c r="W2" s="5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</row>
    <row r="3" spans="1:39" ht="16.5" x14ac:dyDescent="0.3">
      <c r="A3" s="49"/>
      <c r="B3" s="41"/>
      <c r="C3" s="42"/>
      <c r="D3" s="42"/>
      <c r="E3" s="41"/>
      <c r="F3" s="41"/>
      <c r="G3" s="41"/>
      <c r="H3" s="41"/>
      <c r="I3" s="41"/>
      <c r="J3" s="41"/>
      <c r="K3" s="41"/>
      <c r="L3" s="41"/>
      <c r="M3" s="41"/>
      <c r="N3" s="50"/>
      <c r="O3" s="5"/>
      <c r="P3" s="5"/>
      <c r="Q3" s="5"/>
      <c r="R3" s="5"/>
      <c r="S3" s="5"/>
      <c r="T3" s="5"/>
      <c r="U3" s="5"/>
      <c r="V3" s="5"/>
      <c r="W3" s="5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</row>
    <row r="4" spans="1:39" ht="16.5" x14ac:dyDescent="0.3">
      <c r="A4" s="73" t="s">
        <v>573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5"/>
      <c r="O4" s="5"/>
      <c r="P4" s="5"/>
      <c r="Q4" s="5"/>
      <c r="R4" s="5"/>
      <c r="S4" s="5"/>
      <c r="T4" s="5"/>
      <c r="U4" s="5"/>
      <c r="V4" s="5"/>
      <c r="W4" s="5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</row>
    <row r="5" spans="1:39" ht="16.5" x14ac:dyDescent="0.3">
      <c r="A5" s="76" t="s">
        <v>85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8"/>
      <c r="O5" s="5"/>
      <c r="P5" s="5"/>
      <c r="Q5" s="5"/>
      <c r="R5" s="5"/>
      <c r="S5" s="5"/>
      <c r="T5" s="5"/>
      <c r="U5" s="5"/>
      <c r="V5" s="5"/>
      <c r="W5" s="5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</row>
    <row r="6" spans="1:39" x14ac:dyDescent="0.25">
      <c r="A6" s="51"/>
      <c r="B6" s="52"/>
      <c r="C6" s="53"/>
      <c r="D6" s="54"/>
      <c r="E6" s="55"/>
      <c r="F6" s="55"/>
      <c r="G6" s="55"/>
      <c r="H6" s="55"/>
      <c r="I6" s="55"/>
      <c r="J6" s="56"/>
      <c r="K6" s="55"/>
      <c r="L6" s="55"/>
      <c r="M6" s="55"/>
      <c r="N6" s="57"/>
      <c r="O6" s="5"/>
      <c r="P6" s="5"/>
      <c r="Q6" s="5"/>
      <c r="R6" s="5"/>
      <c r="S6" s="5"/>
      <c r="T6" s="5"/>
      <c r="U6" s="5"/>
      <c r="V6" s="5"/>
      <c r="W6" s="5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</row>
    <row r="7" spans="1:39" ht="32.25" customHeight="1" x14ac:dyDescent="0.25">
      <c r="A7" s="79" t="s">
        <v>6</v>
      </c>
      <c r="B7" s="89" t="s">
        <v>32</v>
      </c>
      <c r="C7" s="79" t="s">
        <v>7</v>
      </c>
      <c r="D7" s="81" t="s">
        <v>8</v>
      </c>
      <c r="E7" s="82"/>
      <c r="F7" s="93" t="s">
        <v>566</v>
      </c>
      <c r="G7" s="79" t="s">
        <v>567</v>
      </c>
      <c r="H7" s="85" t="s">
        <v>612</v>
      </c>
      <c r="I7" s="87" t="s">
        <v>571</v>
      </c>
      <c r="J7" s="88"/>
      <c r="K7" s="87" t="s">
        <v>570</v>
      </c>
      <c r="L7" s="88"/>
      <c r="M7" s="79" t="s">
        <v>1</v>
      </c>
      <c r="N7" s="91" t="s">
        <v>0</v>
      </c>
      <c r="O7" s="5"/>
      <c r="P7" s="5"/>
      <c r="Q7" s="5"/>
      <c r="R7" s="5"/>
      <c r="S7" s="5"/>
      <c r="T7" s="5"/>
      <c r="U7" s="5"/>
      <c r="V7" s="5"/>
      <c r="W7" s="5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</row>
    <row r="8" spans="1:39" ht="34.5" customHeight="1" x14ac:dyDescent="0.25">
      <c r="A8" s="80"/>
      <c r="B8" s="90"/>
      <c r="C8" s="80"/>
      <c r="D8" s="83"/>
      <c r="E8" s="84"/>
      <c r="F8" s="86"/>
      <c r="G8" s="80"/>
      <c r="H8" s="86"/>
      <c r="I8" s="63" t="s">
        <v>2</v>
      </c>
      <c r="J8" s="64" t="s">
        <v>3</v>
      </c>
      <c r="K8" s="63" t="s">
        <v>2</v>
      </c>
      <c r="L8" s="63" t="s">
        <v>4</v>
      </c>
      <c r="M8" s="80"/>
      <c r="N8" s="92"/>
      <c r="O8" s="5"/>
      <c r="P8" s="5"/>
      <c r="Q8" s="5"/>
      <c r="R8" s="5"/>
      <c r="S8" s="5"/>
      <c r="T8" s="5"/>
      <c r="U8" s="5"/>
      <c r="V8" s="5"/>
      <c r="W8" s="5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</row>
    <row r="9" spans="1:39" ht="16.5" x14ac:dyDescent="0.3">
      <c r="A9" s="58" t="s">
        <v>86</v>
      </c>
      <c r="B9" s="58" t="s">
        <v>33</v>
      </c>
      <c r="C9" s="59" t="s">
        <v>37</v>
      </c>
      <c r="D9" s="60" t="s">
        <v>87</v>
      </c>
      <c r="E9" s="61"/>
      <c r="F9" s="62">
        <v>3</v>
      </c>
      <c r="G9" s="62">
        <v>2</v>
      </c>
      <c r="H9" s="62">
        <v>6</v>
      </c>
      <c r="I9" s="62">
        <v>35.5</v>
      </c>
      <c r="J9" s="62"/>
      <c r="K9" s="65" t="s">
        <v>620</v>
      </c>
      <c r="L9" s="66">
        <v>43.5</v>
      </c>
      <c r="M9" s="67">
        <f>SUM(F9:L9)</f>
        <v>90</v>
      </c>
      <c r="N9" s="95" t="s">
        <v>613</v>
      </c>
      <c r="O9" s="7"/>
      <c r="P9" s="11"/>
      <c r="Q9" s="21"/>
      <c r="R9" s="11"/>
      <c r="S9" s="11"/>
      <c r="T9" s="11"/>
      <c r="U9" s="11"/>
      <c r="V9" s="11"/>
      <c r="W9" s="7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</row>
    <row r="10" spans="1:39" ht="16.5" x14ac:dyDescent="0.3">
      <c r="A10" s="35" t="s">
        <v>89</v>
      </c>
      <c r="B10" s="35" t="s">
        <v>33</v>
      </c>
      <c r="C10" s="36" t="s">
        <v>19</v>
      </c>
      <c r="D10" s="37" t="s">
        <v>88</v>
      </c>
      <c r="E10" s="38"/>
      <c r="F10" s="22">
        <v>3</v>
      </c>
      <c r="G10" s="22">
        <v>3</v>
      </c>
      <c r="H10" s="22">
        <v>5</v>
      </c>
      <c r="I10" s="22"/>
      <c r="J10" s="22">
        <v>30</v>
      </c>
      <c r="K10" s="46">
        <v>49</v>
      </c>
      <c r="L10" s="8"/>
      <c r="M10" s="43">
        <f t="shared" ref="M10:M71" si="0">SUM(F10:L10)</f>
        <v>90</v>
      </c>
      <c r="N10" s="47" t="s">
        <v>613</v>
      </c>
      <c r="O10" s="7"/>
      <c r="P10" s="11"/>
      <c r="Q10" s="11"/>
      <c r="R10" s="11"/>
      <c r="S10" s="11"/>
      <c r="T10" s="11"/>
      <c r="U10" s="11"/>
      <c r="V10" s="11"/>
      <c r="W10" s="7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</row>
    <row r="11" spans="1:39" ht="16.5" x14ac:dyDescent="0.3">
      <c r="A11" s="35" t="s">
        <v>90</v>
      </c>
      <c r="B11" s="35" t="s">
        <v>33</v>
      </c>
      <c r="C11" s="36" t="s">
        <v>17</v>
      </c>
      <c r="D11" s="37" t="s">
        <v>91</v>
      </c>
      <c r="E11" s="38"/>
      <c r="F11" s="22">
        <v>3</v>
      </c>
      <c r="G11" s="22">
        <v>3</v>
      </c>
      <c r="H11" s="22">
        <v>5</v>
      </c>
      <c r="I11" s="22">
        <v>35.5</v>
      </c>
      <c r="J11" s="22"/>
      <c r="K11" s="46"/>
      <c r="L11" s="8">
        <v>46</v>
      </c>
      <c r="M11" s="43">
        <f t="shared" si="0"/>
        <v>92.5</v>
      </c>
      <c r="N11" s="94" t="s">
        <v>613</v>
      </c>
      <c r="O11" s="5"/>
      <c r="P11" s="7"/>
      <c r="Q11" s="7"/>
      <c r="R11" s="7"/>
      <c r="S11" s="7"/>
      <c r="T11" s="16"/>
      <c r="U11" s="16"/>
      <c r="V11" s="15"/>
      <c r="W11" s="5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</row>
    <row r="12" spans="1:39" ht="16.5" x14ac:dyDescent="0.3">
      <c r="A12" s="35" t="s">
        <v>92</v>
      </c>
      <c r="B12" s="35" t="s">
        <v>33</v>
      </c>
      <c r="C12" s="36" t="s">
        <v>93</v>
      </c>
      <c r="D12" s="37" t="s">
        <v>94</v>
      </c>
      <c r="E12" s="38"/>
      <c r="F12" s="22"/>
      <c r="G12" s="22">
        <v>3</v>
      </c>
      <c r="H12" s="22"/>
      <c r="I12" s="22">
        <v>21.5</v>
      </c>
      <c r="J12" s="22"/>
      <c r="K12" s="46">
        <v>28.5</v>
      </c>
      <c r="L12" s="8"/>
      <c r="M12" s="43">
        <f t="shared" si="0"/>
        <v>53</v>
      </c>
      <c r="N12" s="47" t="s">
        <v>576</v>
      </c>
      <c r="O12" s="5"/>
      <c r="P12" s="7"/>
      <c r="Q12" s="7"/>
      <c r="R12" s="7"/>
      <c r="S12" s="7"/>
      <c r="T12" s="7"/>
      <c r="U12" s="7"/>
      <c r="V12" s="15"/>
      <c r="W12" s="5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</row>
    <row r="13" spans="1:39" ht="16.5" x14ac:dyDescent="0.3">
      <c r="A13" s="35" t="s">
        <v>95</v>
      </c>
      <c r="B13" s="35" t="s">
        <v>33</v>
      </c>
      <c r="C13" s="36" t="s">
        <v>48</v>
      </c>
      <c r="D13" s="37" t="s">
        <v>96</v>
      </c>
      <c r="E13" s="38"/>
      <c r="F13" s="22">
        <v>3</v>
      </c>
      <c r="G13" s="22">
        <v>3</v>
      </c>
      <c r="H13" s="22">
        <v>7</v>
      </c>
      <c r="I13" s="22">
        <v>37</v>
      </c>
      <c r="J13" s="22"/>
      <c r="K13" s="46">
        <v>50</v>
      </c>
      <c r="L13" s="8"/>
      <c r="M13" s="43">
        <f t="shared" si="0"/>
        <v>100</v>
      </c>
      <c r="N13" s="47" t="s">
        <v>613</v>
      </c>
      <c r="O13" s="5"/>
      <c r="P13" s="7"/>
      <c r="Q13" s="7"/>
      <c r="R13" s="7"/>
      <c r="S13" s="7"/>
      <c r="T13" s="7"/>
      <c r="U13" s="7"/>
      <c r="V13" s="15"/>
      <c r="W13" s="5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</row>
    <row r="14" spans="1:39" ht="16.5" x14ac:dyDescent="0.3">
      <c r="A14" s="35" t="s">
        <v>97</v>
      </c>
      <c r="B14" s="35" t="s">
        <v>33</v>
      </c>
      <c r="C14" s="36" t="s">
        <v>37</v>
      </c>
      <c r="D14" s="37" t="s">
        <v>98</v>
      </c>
      <c r="E14" s="38"/>
      <c r="F14" s="22">
        <v>3</v>
      </c>
      <c r="G14" s="22">
        <v>3</v>
      </c>
      <c r="H14" s="22">
        <v>7</v>
      </c>
      <c r="I14" s="22">
        <v>33.5</v>
      </c>
      <c r="J14" s="22"/>
      <c r="K14" s="46">
        <v>45</v>
      </c>
      <c r="L14" s="8"/>
      <c r="M14" s="43">
        <f t="shared" si="0"/>
        <v>91.5</v>
      </c>
      <c r="N14" s="47" t="s">
        <v>613</v>
      </c>
      <c r="O14" s="5"/>
      <c r="P14" s="7"/>
      <c r="Q14" s="7"/>
      <c r="R14" s="7"/>
      <c r="S14" s="7"/>
      <c r="T14" s="7"/>
      <c r="U14" s="7"/>
      <c r="V14" s="15"/>
      <c r="W14" s="5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</row>
    <row r="15" spans="1:39" ht="16.5" x14ac:dyDescent="0.3">
      <c r="A15" s="35" t="s">
        <v>99</v>
      </c>
      <c r="B15" s="35" t="s">
        <v>33</v>
      </c>
      <c r="C15" s="36" t="s">
        <v>59</v>
      </c>
      <c r="D15" s="37" t="s">
        <v>100</v>
      </c>
      <c r="E15" s="38"/>
      <c r="F15" s="22"/>
      <c r="G15" s="22"/>
      <c r="H15" s="22"/>
      <c r="I15" s="22"/>
      <c r="J15" s="22"/>
      <c r="K15" s="46"/>
      <c r="L15" s="8"/>
      <c r="M15" s="43">
        <f t="shared" si="0"/>
        <v>0</v>
      </c>
      <c r="N15" s="47"/>
      <c r="O15" s="5"/>
      <c r="P15" s="7"/>
      <c r="Q15" s="7"/>
      <c r="R15" s="7"/>
      <c r="S15" s="7"/>
      <c r="T15" s="7"/>
      <c r="U15" s="7"/>
      <c r="V15" s="15"/>
      <c r="W15" s="5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</row>
    <row r="16" spans="1:39" ht="16.5" x14ac:dyDescent="0.3">
      <c r="A16" s="35" t="s">
        <v>101</v>
      </c>
      <c r="B16" s="35" t="s">
        <v>33</v>
      </c>
      <c r="C16" s="36" t="s">
        <v>63</v>
      </c>
      <c r="D16" s="37" t="s">
        <v>45</v>
      </c>
      <c r="E16" s="38"/>
      <c r="F16" s="22">
        <v>2</v>
      </c>
      <c r="G16" s="22">
        <v>2</v>
      </c>
      <c r="H16" s="22"/>
      <c r="I16" s="22"/>
      <c r="J16" s="22">
        <v>26</v>
      </c>
      <c r="K16" s="46">
        <v>40</v>
      </c>
      <c r="L16" s="8"/>
      <c r="M16" s="43">
        <f t="shared" si="0"/>
        <v>70</v>
      </c>
      <c r="N16" s="47" t="s">
        <v>574</v>
      </c>
      <c r="O16" s="5"/>
      <c r="P16" s="7"/>
      <c r="Q16" s="7"/>
      <c r="R16" s="7"/>
      <c r="S16" s="7"/>
      <c r="T16" s="7"/>
      <c r="U16" s="7"/>
      <c r="V16" s="15"/>
      <c r="W16" s="5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</row>
    <row r="17" spans="1:39" ht="16.5" x14ac:dyDescent="0.3">
      <c r="A17" s="35" t="s">
        <v>102</v>
      </c>
      <c r="B17" s="35" t="s">
        <v>33</v>
      </c>
      <c r="C17" s="36" t="s">
        <v>25</v>
      </c>
      <c r="D17" s="37" t="s">
        <v>103</v>
      </c>
      <c r="E17" s="38"/>
      <c r="F17" s="22">
        <v>2</v>
      </c>
      <c r="G17" s="22">
        <v>3</v>
      </c>
      <c r="H17" s="45"/>
      <c r="I17" s="22">
        <v>35</v>
      </c>
      <c r="J17" s="22"/>
      <c r="K17" s="46">
        <v>44.5</v>
      </c>
      <c r="L17" s="8"/>
      <c r="M17" s="43">
        <f t="shared" si="0"/>
        <v>84.5</v>
      </c>
      <c r="N17" s="47" t="s">
        <v>33</v>
      </c>
      <c r="O17" s="5"/>
      <c r="P17" s="7"/>
      <c r="Q17" s="7"/>
      <c r="R17" s="7"/>
      <c r="S17" s="7"/>
      <c r="T17" s="7"/>
      <c r="U17" s="7"/>
      <c r="V17" s="15"/>
      <c r="W17" s="5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</row>
    <row r="18" spans="1:39" ht="16.5" x14ac:dyDescent="0.3">
      <c r="A18" s="35" t="s">
        <v>104</v>
      </c>
      <c r="B18" s="35" t="s">
        <v>33</v>
      </c>
      <c r="C18" s="36" t="s">
        <v>105</v>
      </c>
      <c r="D18" s="37" t="s">
        <v>106</v>
      </c>
      <c r="E18" s="38"/>
      <c r="F18" s="22">
        <v>3</v>
      </c>
      <c r="G18" s="22">
        <v>3</v>
      </c>
      <c r="H18" s="22">
        <v>5</v>
      </c>
      <c r="I18" s="22" t="s">
        <v>611</v>
      </c>
      <c r="J18" s="22">
        <v>32</v>
      </c>
      <c r="K18" s="46">
        <v>47.5</v>
      </c>
      <c r="L18" s="8"/>
      <c r="M18" s="43">
        <f t="shared" si="0"/>
        <v>90.5</v>
      </c>
      <c r="N18" s="47" t="s">
        <v>613</v>
      </c>
      <c r="O18" s="5"/>
      <c r="P18" s="15"/>
      <c r="Q18" s="15"/>
      <c r="R18" s="15"/>
      <c r="S18" s="15"/>
      <c r="T18" s="15"/>
      <c r="U18" s="15"/>
      <c r="V18" s="15"/>
      <c r="W18" s="5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</row>
    <row r="19" spans="1:39" ht="16.5" x14ac:dyDescent="0.3">
      <c r="A19" s="35" t="s">
        <v>107</v>
      </c>
      <c r="B19" s="35" t="s">
        <v>33</v>
      </c>
      <c r="C19" s="36" t="s">
        <v>58</v>
      </c>
      <c r="D19" s="37" t="s">
        <v>38</v>
      </c>
      <c r="E19" s="38"/>
      <c r="F19" s="22"/>
      <c r="G19" s="22"/>
      <c r="H19" s="22"/>
      <c r="I19" s="22"/>
      <c r="J19" s="22"/>
      <c r="K19" s="46"/>
      <c r="L19" s="8"/>
      <c r="M19" s="43">
        <f t="shared" si="0"/>
        <v>0</v>
      </c>
      <c r="N19" s="47"/>
      <c r="O19" s="5"/>
      <c r="P19" s="15"/>
      <c r="Q19" s="15"/>
      <c r="R19" s="15"/>
      <c r="S19" s="15"/>
      <c r="T19" s="15"/>
      <c r="U19" s="15"/>
      <c r="V19" s="15"/>
      <c r="W19" s="5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</row>
    <row r="20" spans="1:39" ht="16.5" x14ac:dyDescent="0.3">
      <c r="A20" s="35" t="s">
        <v>108</v>
      </c>
      <c r="B20" s="35" t="s">
        <v>33</v>
      </c>
      <c r="C20" s="36" t="s">
        <v>122</v>
      </c>
      <c r="D20" s="37" t="s">
        <v>88</v>
      </c>
      <c r="E20" s="38"/>
      <c r="F20" s="22">
        <v>3</v>
      </c>
      <c r="G20" s="22">
        <v>3</v>
      </c>
      <c r="H20" s="22"/>
      <c r="I20" s="22">
        <v>30</v>
      </c>
      <c r="J20" s="22"/>
      <c r="K20" s="46">
        <v>44</v>
      </c>
      <c r="L20" s="8"/>
      <c r="M20" s="43">
        <f t="shared" si="0"/>
        <v>80</v>
      </c>
      <c r="N20" s="47" t="s">
        <v>33</v>
      </c>
      <c r="O20" s="5"/>
      <c r="P20" s="5"/>
      <c r="Q20" s="5"/>
      <c r="R20" s="5"/>
      <c r="S20" s="5"/>
      <c r="T20" s="5"/>
      <c r="U20" s="5"/>
      <c r="V20" s="5"/>
      <c r="W20" s="5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</row>
    <row r="21" spans="1:39" ht="16.5" x14ac:dyDescent="0.3">
      <c r="A21" s="35" t="s">
        <v>109</v>
      </c>
      <c r="B21" s="35" t="s">
        <v>33</v>
      </c>
      <c r="C21" s="36" t="s">
        <v>13</v>
      </c>
      <c r="D21" s="37" t="s">
        <v>35</v>
      </c>
      <c r="E21" s="38"/>
      <c r="F21" s="22"/>
      <c r="G21" s="22">
        <v>2</v>
      </c>
      <c r="H21" s="22"/>
      <c r="I21" s="22">
        <v>31</v>
      </c>
      <c r="J21" s="22"/>
      <c r="K21" s="68">
        <v>38</v>
      </c>
      <c r="L21" s="8"/>
      <c r="M21" s="43">
        <f t="shared" si="0"/>
        <v>71</v>
      </c>
      <c r="N21" s="47" t="s">
        <v>574</v>
      </c>
      <c r="O21" s="5"/>
      <c r="P21" s="5"/>
      <c r="Q21" s="5"/>
      <c r="R21" s="5"/>
      <c r="S21" s="5"/>
      <c r="T21" s="5"/>
      <c r="U21" s="5"/>
      <c r="V21" s="5"/>
      <c r="W21" s="5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</row>
    <row r="22" spans="1:39" ht="16.5" x14ac:dyDescent="0.3">
      <c r="A22" s="35" t="s">
        <v>110</v>
      </c>
      <c r="B22" s="35" t="s">
        <v>33</v>
      </c>
      <c r="C22" s="36" t="s">
        <v>123</v>
      </c>
      <c r="D22" s="37" t="s">
        <v>70</v>
      </c>
      <c r="E22" s="38"/>
      <c r="F22" s="22">
        <v>3</v>
      </c>
      <c r="G22" s="22">
        <v>3</v>
      </c>
      <c r="H22" s="22"/>
      <c r="I22" s="22" t="s">
        <v>611</v>
      </c>
      <c r="J22" s="22">
        <v>37.5</v>
      </c>
      <c r="K22" s="46">
        <v>50</v>
      </c>
      <c r="L22" s="8"/>
      <c r="M22" s="43">
        <f t="shared" si="0"/>
        <v>93.5</v>
      </c>
      <c r="N22" s="47" t="s">
        <v>613</v>
      </c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</row>
    <row r="23" spans="1:39" ht="16.5" x14ac:dyDescent="0.3">
      <c r="A23" s="35" t="s">
        <v>111</v>
      </c>
      <c r="B23" s="35" t="s">
        <v>33</v>
      </c>
      <c r="C23" s="36" t="s">
        <v>124</v>
      </c>
      <c r="D23" s="37" t="s">
        <v>125</v>
      </c>
      <c r="E23" s="38"/>
      <c r="F23" s="22">
        <v>2</v>
      </c>
      <c r="G23" s="22">
        <v>1</v>
      </c>
      <c r="H23" s="22"/>
      <c r="I23" s="22">
        <v>26</v>
      </c>
      <c r="J23" s="22"/>
      <c r="K23" s="46">
        <v>31</v>
      </c>
      <c r="L23" s="8"/>
      <c r="M23" s="43">
        <f t="shared" si="0"/>
        <v>60</v>
      </c>
      <c r="N23" s="47" t="s">
        <v>577</v>
      </c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</row>
    <row r="24" spans="1:39" ht="16.5" x14ac:dyDescent="0.3">
      <c r="A24" s="35" t="s">
        <v>112</v>
      </c>
      <c r="B24" s="35" t="s">
        <v>33</v>
      </c>
      <c r="C24" s="36" t="s">
        <v>59</v>
      </c>
      <c r="D24" s="37" t="s">
        <v>126</v>
      </c>
      <c r="E24" s="38"/>
      <c r="F24" s="22"/>
      <c r="G24" s="22">
        <v>3</v>
      </c>
      <c r="H24" s="22">
        <v>4</v>
      </c>
      <c r="I24" s="22" t="s">
        <v>593</v>
      </c>
      <c r="J24" s="22">
        <v>26.5</v>
      </c>
      <c r="K24" s="46">
        <v>41</v>
      </c>
      <c r="L24" s="8"/>
      <c r="M24" s="43">
        <f t="shared" si="0"/>
        <v>74.5</v>
      </c>
      <c r="N24" s="47" t="s">
        <v>574</v>
      </c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</row>
    <row r="25" spans="1:39" ht="16.5" x14ac:dyDescent="0.3">
      <c r="A25" s="35" t="s">
        <v>113</v>
      </c>
      <c r="B25" s="35" t="s">
        <v>33</v>
      </c>
      <c r="C25" s="36" t="s">
        <v>127</v>
      </c>
      <c r="D25" s="37" t="s">
        <v>128</v>
      </c>
      <c r="E25" s="38"/>
      <c r="F25" s="22">
        <v>3</v>
      </c>
      <c r="G25" s="22">
        <v>3</v>
      </c>
      <c r="H25" s="22">
        <v>5</v>
      </c>
      <c r="I25" s="22">
        <v>36.5</v>
      </c>
      <c r="J25" s="22"/>
      <c r="K25" s="46">
        <v>46.5</v>
      </c>
      <c r="L25" s="8"/>
      <c r="M25" s="43">
        <f t="shared" si="0"/>
        <v>94</v>
      </c>
      <c r="N25" s="47" t="s">
        <v>613</v>
      </c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</row>
    <row r="26" spans="1:39" ht="16.5" x14ac:dyDescent="0.3">
      <c r="A26" s="35" t="s">
        <v>114</v>
      </c>
      <c r="B26" s="35" t="s">
        <v>33</v>
      </c>
      <c r="C26" s="36" t="s">
        <v>14</v>
      </c>
      <c r="D26" s="37" t="s">
        <v>129</v>
      </c>
      <c r="E26" s="38"/>
      <c r="F26" s="22">
        <v>3</v>
      </c>
      <c r="G26" s="22">
        <v>2</v>
      </c>
      <c r="H26" s="22">
        <v>7</v>
      </c>
      <c r="I26" s="22" t="s">
        <v>578</v>
      </c>
      <c r="J26" s="22">
        <v>20</v>
      </c>
      <c r="K26" s="68">
        <v>31</v>
      </c>
      <c r="L26" s="8"/>
      <c r="M26" s="43">
        <f t="shared" si="0"/>
        <v>63</v>
      </c>
      <c r="N26" s="47" t="s">
        <v>577</v>
      </c>
      <c r="O26" s="5"/>
      <c r="P26" s="5"/>
      <c r="Q26" s="5"/>
      <c r="R26" s="5"/>
      <c r="S26" s="5"/>
      <c r="T26" s="5"/>
      <c r="U26" s="5"/>
      <c r="V26" s="5"/>
      <c r="W26" s="5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</row>
    <row r="27" spans="1:39" ht="16.5" x14ac:dyDescent="0.3">
      <c r="A27" s="35" t="s">
        <v>115</v>
      </c>
      <c r="B27" s="35" t="s">
        <v>33</v>
      </c>
      <c r="C27" s="36" t="s">
        <v>130</v>
      </c>
      <c r="D27" s="37" t="s">
        <v>131</v>
      </c>
      <c r="E27" s="38"/>
      <c r="F27" s="22">
        <v>5</v>
      </c>
      <c r="G27" s="22">
        <v>3</v>
      </c>
      <c r="H27" s="22"/>
      <c r="I27" s="22">
        <v>35.5</v>
      </c>
      <c r="J27" s="22"/>
      <c r="K27" s="46">
        <v>47</v>
      </c>
      <c r="L27" s="8"/>
      <c r="M27" s="43">
        <f t="shared" si="0"/>
        <v>90.5</v>
      </c>
      <c r="N27" s="47" t="s">
        <v>613</v>
      </c>
      <c r="O27" s="5"/>
      <c r="P27" s="5"/>
      <c r="Q27" s="5"/>
      <c r="R27" s="5"/>
      <c r="S27" s="5"/>
      <c r="T27" s="5"/>
      <c r="U27" s="5"/>
      <c r="V27" s="5"/>
      <c r="W27" s="5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</row>
    <row r="28" spans="1:39" ht="16.5" x14ac:dyDescent="0.3">
      <c r="A28" s="35" t="s">
        <v>116</v>
      </c>
      <c r="B28" s="35" t="s">
        <v>33</v>
      </c>
      <c r="C28" s="36" t="s">
        <v>9</v>
      </c>
      <c r="D28" s="37" t="s">
        <v>132</v>
      </c>
      <c r="E28" s="38"/>
      <c r="F28" s="22"/>
      <c r="G28" s="22">
        <v>3</v>
      </c>
      <c r="H28" s="22"/>
      <c r="I28" s="22">
        <v>27.5</v>
      </c>
      <c r="J28" s="22"/>
      <c r="K28" s="46">
        <v>38</v>
      </c>
      <c r="L28" s="8"/>
      <c r="M28" s="43">
        <f t="shared" si="0"/>
        <v>68.5</v>
      </c>
      <c r="N28" s="47" t="s">
        <v>577</v>
      </c>
      <c r="O28" s="5"/>
      <c r="P28" s="5"/>
      <c r="Q28" s="5"/>
      <c r="R28" s="5"/>
      <c r="S28" s="5"/>
      <c r="T28" s="5"/>
      <c r="U28" s="5"/>
      <c r="V28" s="5"/>
      <c r="W28" s="5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</row>
    <row r="29" spans="1:39" ht="16.5" x14ac:dyDescent="0.3">
      <c r="A29" s="35" t="s">
        <v>117</v>
      </c>
      <c r="B29" s="35" t="s">
        <v>33</v>
      </c>
      <c r="C29" s="36" t="s">
        <v>133</v>
      </c>
      <c r="D29" s="37" t="s">
        <v>134</v>
      </c>
      <c r="E29" s="38"/>
      <c r="F29" s="22">
        <v>2</v>
      </c>
      <c r="G29" s="22">
        <v>3</v>
      </c>
      <c r="H29" s="22"/>
      <c r="I29" s="22">
        <v>24</v>
      </c>
      <c r="J29" s="22"/>
      <c r="K29" s="46">
        <v>41</v>
      </c>
      <c r="L29" s="8"/>
      <c r="M29" s="43">
        <f t="shared" si="0"/>
        <v>70</v>
      </c>
      <c r="N29" s="47" t="s">
        <v>574</v>
      </c>
      <c r="O29" s="5"/>
      <c r="P29" s="5"/>
      <c r="Q29" s="5"/>
      <c r="R29" s="5"/>
      <c r="S29" s="5"/>
      <c r="T29" s="5"/>
      <c r="U29" s="5"/>
      <c r="V29" s="5"/>
      <c r="W29" s="5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</row>
    <row r="30" spans="1:39" ht="16.5" x14ac:dyDescent="0.3">
      <c r="A30" s="35" t="s">
        <v>118</v>
      </c>
      <c r="B30" s="35" t="s">
        <v>33</v>
      </c>
      <c r="C30" s="36" t="s">
        <v>135</v>
      </c>
      <c r="D30" s="37" t="s">
        <v>136</v>
      </c>
      <c r="E30" s="38"/>
      <c r="F30" s="22"/>
      <c r="G30" s="22">
        <v>3</v>
      </c>
      <c r="H30" s="22"/>
      <c r="I30" s="22">
        <v>31.5</v>
      </c>
      <c r="J30" s="22"/>
      <c r="K30" s="46">
        <v>19.5</v>
      </c>
      <c r="L30" s="8"/>
      <c r="M30" s="43">
        <f t="shared" si="0"/>
        <v>54</v>
      </c>
      <c r="N30" s="47" t="s">
        <v>576</v>
      </c>
      <c r="O30" s="5"/>
      <c r="P30" s="5"/>
      <c r="Q30" s="5"/>
      <c r="R30" s="5"/>
      <c r="S30" s="5"/>
      <c r="T30" s="5"/>
      <c r="U30" s="5"/>
      <c r="V30" s="5"/>
      <c r="W30" s="5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</row>
    <row r="31" spans="1:39" ht="16.5" x14ac:dyDescent="0.3">
      <c r="A31" s="35" t="s">
        <v>119</v>
      </c>
      <c r="B31" s="35" t="s">
        <v>33</v>
      </c>
      <c r="C31" s="36" t="s">
        <v>13</v>
      </c>
      <c r="D31" s="37" t="s">
        <v>50</v>
      </c>
      <c r="E31" s="38"/>
      <c r="F31" s="22">
        <v>3</v>
      </c>
      <c r="G31" s="22">
        <v>3</v>
      </c>
      <c r="H31" s="22"/>
      <c r="I31" s="22" t="s">
        <v>598</v>
      </c>
      <c r="J31" s="22">
        <v>33</v>
      </c>
      <c r="K31" s="46">
        <v>33</v>
      </c>
      <c r="L31" s="8"/>
      <c r="M31" s="43">
        <f t="shared" si="0"/>
        <v>72</v>
      </c>
      <c r="N31" s="47" t="s">
        <v>574</v>
      </c>
      <c r="O31" s="5"/>
      <c r="P31" s="5"/>
      <c r="Q31" s="5"/>
      <c r="R31" s="5"/>
      <c r="S31" s="5"/>
      <c r="T31" s="5"/>
      <c r="U31" s="5"/>
      <c r="V31" s="5"/>
      <c r="W31" s="5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</row>
    <row r="32" spans="1:39" ht="16.5" x14ac:dyDescent="0.3">
      <c r="A32" s="35" t="s">
        <v>120</v>
      </c>
      <c r="B32" s="35" t="s">
        <v>33</v>
      </c>
      <c r="C32" s="36" t="s">
        <v>40</v>
      </c>
      <c r="D32" s="37" t="s">
        <v>137</v>
      </c>
      <c r="E32" s="38"/>
      <c r="F32" s="22">
        <v>3</v>
      </c>
      <c r="G32" s="22">
        <v>3</v>
      </c>
      <c r="H32" s="22"/>
      <c r="I32" s="22">
        <v>28</v>
      </c>
      <c r="J32" s="22"/>
      <c r="K32" s="46">
        <v>26</v>
      </c>
      <c r="L32" s="8"/>
      <c r="M32" s="43">
        <f t="shared" si="0"/>
        <v>60</v>
      </c>
      <c r="N32" s="47" t="s">
        <v>577</v>
      </c>
      <c r="O32" s="5"/>
      <c r="P32" s="5"/>
      <c r="Q32" s="5"/>
      <c r="R32" s="5"/>
      <c r="S32" s="5"/>
      <c r="T32" s="5"/>
      <c r="U32" s="5"/>
      <c r="V32" s="5"/>
      <c r="W32" s="5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</row>
    <row r="33" spans="1:39" ht="16.5" x14ac:dyDescent="0.3">
      <c r="A33" s="35" t="s">
        <v>121</v>
      </c>
      <c r="B33" s="35" t="s">
        <v>33</v>
      </c>
      <c r="C33" s="36" t="s">
        <v>23</v>
      </c>
      <c r="D33" s="37" t="s">
        <v>138</v>
      </c>
      <c r="E33" s="38"/>
      <c r="F33" s="22">
        <v>3</v>
      </c>
      <c r="G33" s="22">
        <v>3</v>
      </c>
      <c r="H33" s="22">
        <v>5</v>
      </c>
      <c r="I33" s="22">
        <v>35</v>
      </c>
      <c r="J33" s="22"/>
      <c r="K33" s="46"/>
      <c r="L33" s="8">
        <v>46.5</v>
      </c>
      <c r="M33" s="43">
        <f t="shared" si="0"/>
        <v>92.5</v>
      </c>
      <c r="N33" s="94" t="s">
        <v>613</v>
      </c>
      <c r="O33" s="5"/>
      <c r="P33" s="5"/>
      <c r="Q33" s="5"/>
      <c r="R33" s="5"/>
      <c r="S33" s="5"/>
      <c r="T33" s="5"/>
      <c r="U33" s="5"/>
      <c r="V33" s="5"/>
      <c r="W33" s="5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</row>
    <row r="34" spans="1:39" ht="16.5" x14ac:dyDescent="0.3">
      <c r="A34" s="35" t="s">
        <v>139</v>
      </c>
      <c r="B34" s="35" t="s">
        <v>33</v>
      </c>
      <c r="C34" s="36" t="s">
        <v>162</v>
      </c>
      <c r="D34" s="37" t="s">
        <v>163</v>
      </c>
      <c r="E34" s="38"/>
      <c r="F34" s="22">
        <v>2</v>
      </c>
      <c r="G34" s="22">
        <v>3</v>
      </c>
      <c r="H34" s="22">
        <v>6</v>
      </c>
      <c r="I34" s="22">
        <v>35</v>
      </c>
      <c r="J34" s="22"/>
      <c r="K34" s="46">
        <v>45.5</v>
      </c>
      <c r="L34" s="8"/>
      <c r="M34" s="43">
        <f t="shared" si="0"/>
        <v>91.5</v>
      </c>
      <c r="N34" s="47" t="s">
        <v>613</v>
      </c>
      <c r="O34" s="5"/>
      <c r="P34" s="5"/>
      <c r="Q34" s="5"/>
      <c r="R34" s="5"/>
      <c r="S34" s="5"/>
      <c r="T34" s="5"/>
      <c r="U34" s="5"/>
      <c r="V34" s="5"/>
      <c r="W34" s="5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</row>
    <row r="35" spans="1:39" s="31" customFormat="1" ht="16.5" x14ac:dyDescent="0.3">
      <c r="A35" s="35" t="s">
        <v>140</v>
      </c>
      <c r="B35" s="35" t="s">
        <v>33</v>
      </c>
      <c r="C35" s="36" t="s">
        <v>123</v>
      </c>
      <c r="D35" s="37" t="s">
        <v>69</v>
      </c>
      <c r="E35" s="38"/>
      <c r="F35" s="22">
        <v>1</v>
      </c>
      <c r="G35" s="22">
        <v>1</v>
      </c>
      <c r="H35" s="22"/>
      <c r="I35" s="22">
        <v>22</v>
      </c>
      <c r="J35" s="22"/>
      <c r="K35" s="46"/>
      <c r="L35" s="8">
        <v>21.5</v>
      </c>
      <c r="M35" s="43">
        <f t="shared" si="0"/>
        <v>45.5</v>
      </c>
      <c r="N35" s="69" t="s">
        <v>614</v>
      </c>
      <c r="O35" s="5"/>
      <c r="P35" s="5"/>
      <c r="Q35" s="5"/>
      <c r="R35" s="5"/>
      <c r="S35" s="5"/>
      <c r="T35" s="5"/>
      <c r="U35" s="5"/>
      <c r="V35" s="5"/>
      <c r="W35" s="30"/>
    </row>
    <row r="36" spans="1:39" s="31" customFormat="1" ht="16.5" x14ac:dyDescent="0.3">
      <c r="A36" s="35" t="s">
        <v>141</v>
      </c>
      <c r="B36" s="35" t="s">
        <v>33</v>
      </c>
      <c r="C36" s="36" t="s">
        <v>164</v>
      </c>
      <c r="D36" s="37" t="s">
        <v>165</v>
      </c>
      <c r="E36" s="38"/>
      <c r="F36" s="22">
        <v>1</v>
      </c>
      <c r="G36" s="22">
        <v>3</v>
      </c>
      <c r="H36" s="22">
        <v>5</v>
      </c>
      <c r="I36" s="22"/>
      <c r="J36" s="22">
        <v>21.5</v>
      </c>
      <c r="K36" s="46"/>
      <c r="L36" s="8">
        <v>33</v>
      </c>
      <c r="M36" s="43">
        <f t="shared" si="0"/>
        <v>63.5</v>
      </c>
      <c r="N36" s="94" t="s">
        <v>577</v>
      </c>
      <c r="O36" s="5"/>
      <c r="P36" s="5"/>
      <c r="Q36" s="5"/>
      <c r="R36" s="5"/>
      <c r="S36" s="5"/>
      <c r="T36" s="5"/>
      <c r="U36" s="5"/>
      <c r="V36" s="5"/>
      <c r="W36" s="30"/>
    </row>
    <row r="37" spans="1:39" ht="16.5" x14ac:dyDescent="0.3">
      <c r="A37" s="35" t="s">
        <v>142</v>
      </c>
      <c r="B37" s="35" t="s">
        <v>33</v>
      </c>
      <c r="C37" s="36" t="s">
        <v>166</v>
      </c>
      <c r="D37" s="37" t="s">
        <v>167</v>
      </c>
      <c r="E37" s="38"/>
      <c r="F37" s="22">
        <v>3</v>
      </c>
      <c r="G37" s="22">
        <v>3</v>
      </c>
      <c r="H37" s="22"/>
      <c r="I37" s="22" t="s">
        <v>586</v>
      </c>
      <c r="J37" s="22">
        <v>26</v>
      </c>
      <c r="K37" s="46">
        <v>26.5</v>
      </c>
      <c r="L37" s="8"/>
      <c r="M37" s="43">
        <f t="shared" si="0"/>
        <v>58.5</v>
      </c>
      <c r="N37" s="47" t="s">
        <v>576</v>
      </c>
      <c r="O37" s="5"/>
      <c r="P37" s="5"/>
      <c r="Q37" s="5"/>
      <c r="R37" s="5"/>
      <c r="S37" s="5"/>
      <c r="T37" s="5"/>
      <c r="U37" s="5"/>
      <c r="V37" s="5"/>
      <c r="W37" s="5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</row>
    <row r="38" spans="1:39" ht="16.5" x14ac:dyDescent="0.3">
      <c r="A38" s="35" t="s">
        <v>143</v>
      </c>
      <c r="B38" s="35" t="s">
        <v>33</v>
      </c>
      <c r="C38" s="36" t="s">
        <v>10</v>
      </c>
      <c r="D38" s="37" t="s">
        <v>168</v>
      </c>
      <c r="E38" s="38"/>
      <c r="F38" s="22"/>
      <c r="G38" s="22"/>
      <c r="H38" s="22"/>
      <c r="I38" s="22"/>
      <c r="J38" s="22"/>
      <c r="K38" s="46"/>
      <c r="L38" s="8"/>
      <c r="M38" s="43">
        <f t="shared" si="0"/>
        <v>0</v>
      </c>
      <c r="N38" s="47"/>
      <c r="O38" s="5"/>
      <c r="P38" s="5"/>
      <c r="Q38" s="5"/>
      <c r="R38" s="5"/>
      <c r="S38" s="5"/>
      <c r="T38" s="5"/>
      <c r="U38" s="5"/>
      <c r="V38" s="5"/>
      <c r="W38" s="5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</row>
    <row r="39" spans="1:39" ht="16.5" x14ac:dyDescent="0.3">
      <c r="A39" s="35" t="s">
        <v>144</v>
      </c>
      <c r="B39" s="35" t="s">
        <v>33</v>
      </c>
      <c r="C39" s="36" t="s">
        <v>58</v>
      </c>
      <c r="D39" s="37" t="s">
        <v>35</v>
      </c>
      <c r="E39" s="38"/>
      <c r="F39" s="22"/>
      <c r="G39" s="22">
        <v>3</v>
      </c>
      <c r="H39" s="22"/>
      <c r="I39" s="22">
        <v>28</v>
      </c>
      <c r="J39" s="22"/>
      <c r="K39" s="46">
        <v>42</v>
      </c>
      <c r="L39" s="8"/>
      <c r="M39" s="43">
        <f t="shared" si="0"/>
        <v>73</v>
      </c>
      <c r="N39" s="47" t="s">
        <v>574</v>
      </c>
      <c r="O39" s="5"/>
      <c r="P39" s="5"/>
      <c r="Q39" s="5"/>
      <c r="R39" s="5"/>
      <c r="S39" s="5"/>
      <c r="T39" s="5"/>
      <c r="U39" s="5"/>
      <c r="V39" s="5"/>
      <c r="W39" s="5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</row>
    <row r="40" spans="1:39" ht="16.5" x14ac:dyDescent="0.3">
      <c r="A40" s="35" t="s">
        <v>145</v>
      </c>
      <c r="B40" s="35" t="s">
        <v>33</v>
      </c>
      <c r="C40" s="36" t="s">
        <v>10</v>
      </c>
      <c r="D40" s="37" t="s">
        <v>169</v>
      </c>
      <c r="E40" s="38"/>
      <c r="F40" s="22"/>
      <c r="G40" s="22">
        <v>1</v>
      </c>
      <c r="H40" s="22"/>
      <c r="I40" s="22"/>
      <c r="J40" s="22">
        <v>32</v>
      </c>
      <c r="K40" s="68">
        <v>37</v>
      </c>
      <c r="L40" s="8"/>
      <c r="M40" s="43">
        <f t="shared" si="0"/>
        <v>70</v>
      </c>
      <c r="N40" s="47" t="s">
        <v>574</v>
      </c>
      <c r="O40" s="5"/>
      <c r="P40" s="5"/>
      <c r="Q40" s="5"/>
      <c r="R40" s="5"/>
      <c r="S40" s="5"/>
      <c r="T40" s="5"/>
      <c r="U40" s="5"/>
      <c r="V40" s="5"/>
      <c r="W40" s="5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</row>
    <row r="41" spans="1:39" ht="16.5" x14ac:dyDescent="0.3">
      <c r="A41" s="35" t="s">
        <v>146</v>
      </c>
      <c r="B41" s="35" t="s">
        <v>33</v>
      </c>
      <c r="C41" s="36" t="s">
        <v>170</v>
      </c>
      <c r="D41" s="37" t="s">
        <v>49</v>
      </c>
      <c r="E41" s="38"/>
      <c r="F41" s="22"/>
      <c r="G41" s="22"/>
      <c r="H41" s="22"/>
      <c r="I41" s="22"/>
      <c r="J41" s="22"/>
      <c r="K41" s="46"/>
      <c r="L41" s="8"/>
      <c r="M41" s="43">
        <f t="shared" si="0"/>
        <v>0</v>
      </c>
      <c r="N41" s="47"/>
      <c r="O41" s="5"/>
      <c r="P41" s="5"/>
      <c r="Q41" s="5"/>
      <c r="R41" s="5"/>
      <c r="S41" s="5"/>
      <c r="T41" s="5"/>
      <c r="U41" s="5"/>
      <c r="V41" s="5"/>
      <c r="W41" s="5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</row>
    <row r="42" spans="1:39" ht="16.5" x14ac:dyDescent="0.3">
      <c r="A42" s="35" t="s">
        <v>147</v>
      </c>
      <c r="B42" s="35" t="s">
        <v>33</v>
      </c>
      <c r="C42" s="36" t="s">
        <v>171</v>
      </c>
      <c r="D42" s="37" t="s">
        <v>172</v>
      </c>
      <c r="E42" s="38"/>
      <c r="F42" s="22">
        <v>3</v>
      </c>
      <c r="G42" s="22">
        <v>3</v>
      </c>
      <c r="H42" s="22"/>
      <c r="I42" s="22">
        <v>39</v>
      </c>
      <c r="J42" s="22"/>
      <c r="K42" s="46">
        <v>50</v>
      </c>
      <c r="L42" s="8"/>
      <c r="M42" s="43">
        <f t="shared" si="0"/>
        <v>95</v>
      </c>
      <c r="N42" s="47" t="s">
        <v>613</v>
      </c>
      <c r="O42" s="5"/>
      <c r="P42" s="5"/>
      <c r="Q42" s="5"/>
      <c r="R42" s="5"/>
      <c r="S42" s="5"/>
      <c r="T42" s="5"/>
      <c r="U42" s="5"/>
      <c r="V42" s="5"/>
      <c r="W42" s="5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</row>
    <row r="43" spans="1:39" ht="16.5" x14ac:dyDescent="0.3">
      <c r="A43" s="35" t="s">
        <v>148</v>
      </c>
      <c r="B43" s="35" t="s">
        <v>33</v>
      </c>
      <c r="C43" s="36" t="s">
        <v>173</v>
      </c>
      <c r="D43" s="37" t="s">
        <v>55</v>
      </c>
      <c r="E43" s="38"/>
      <c r="F43" s="22"/>
      <c r="G43" s="22"/>
      <c r="H43" s="22"/>
      <c r="I43" s="22">
        <v>23</v>
      </c>
      <c r="J43" s="22"/>
      <c r="K43" s="46" t="s">
        <v>618</v>
      </c>
      <c r="L43" s="8">
        <v>31.5</v>
      </c>
      <c r="M43" s="43">
        <f t="shared" si="0"/>
        <v>54.5</v>
      </c>
      <c r="N43" s="94" t="s">
        <v>576</v>
      </c>
      <c r="O43" s="5"/>
      <c r="P43" s="5"/>
      <c r="Q43" s="5"/>
      <c r="R43" s="5"/>
      <c r="S43" s="5"/>
      <c r="T43" s="5"/>
      <c r="U43" s="5"/>
      <c r="V43" s="5"/>
      <c r="W43" s="5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</row>
    <row r="44" spans="1:39" ht="16.5" x14ac:dyDescent="0.3">
      <c r="A44" s="35" t="s">
        <v>149</v>
      </c>
      <c r="B44" s="35" t="s">
        <v>33</v>
      </c>
      <c r="C44" s="36" t="s">
        <v>174</v>
      </c>
      <c r="D44" s="37" t="s">
        <v>169</v>
      </c>
      <c r="E44" s="38"/>
      <c r="F44" s="22">
        <v>2</v>
      </c>
      <c r="G44" s="22">
        <v>3</v>
      </c>
      <c r="H44" s="22"/>
      <c r="I44" s="22">
        <v>33</v>
      </c>
      <c r="J44" s="22"/>
      <c r="K44" s="46">
        <v>44.5</v>
      </c>
      <c r="L44" s="8"/>
      <c r="M44" s="43">
        <f t="shared" si="0"/>
        <v>82.5</v>
      </c>
      <c r="N44" s="47" t="s">
        <v>33</v>
      </c>
      <c r="O44" s="5"/>
      <c r="P44" s="5"/>
      <c r="Q44" s="5"/>
      <c r="R44" s="5"/>
      <c r="S44" s="5"/>
      <c r="T44" s="5"/>
      <c r="U44" s="5"/>
      <c r="V44" s="5"/>
      <c r="W44" s="5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</row>
    <row r="45" spans="1:39" ht="16.5" x14ac:dyDescent="0.3">
      <c r="A45" s="35" t="s">
        <v>150</v>
      </c>
      <c r="B45" s="35" t="s">
        <v>33</v>
      </c>
      <c r="C45" s="36" t="s">
        <v>81</v>
      </c>
      <c r="D45" s="37" t="s">
        <v>175</v>
      </c>
      <c r="E45" s="38"/>
      <c r="F45" s="22"/>
      <c r="G45" s="22">
        <v>2</v>
      </c>
      <c r="H45" s="22"/>
      <c r="I45" s="22">
        <v>33</v>
      </c>
      <c r="J45" s="22"/>
      <c r="K45" s="46"/>
      <c r="L45" s="8">
        <v>47.5</v>
      </c>
      <c r="M45" s="43">
        <f t="shared" si="0"/>
        <v>82.5</v>
      </c>
      <c r="N45" s="94" t="s">
        <v>33</v>
      </c>
      <c r="O45" s="5"/>
      <c r="P45" s="5"/>
      <c r="Q45" s="5"/>
      <c r="R45" s="5"/>
      <c r="S45" s="5"/>
      <c r="T45" s="5"/>
      <c r="U45" s="5"/>
      <c r="V45" s="5"/>
      <c r="W45" s="5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</row>
    <row r="46" spans="1:39" ht="16.5" x14ac:dyDescent="0.3">
      <c r="A46" s="35" t="s">
        <v>151</v>
      </c>
      <c r="B46" s="35" t="s">
        <v>33</v>
      </c>
      <c r="C46" s="36" t="s">
        <v>130</v>
      </c>
      <c r="D46" s="37" t="s">
        <v>126</v>
      </c>
      <c r="E46" s="38"/>
      <c r="F46" s="22"/>
      <c r="G46" s="22">
        <v>1</v>
      </c>
      <c r="H46" s="22"/>
      <c r="I46" s="22">
        <v>29</v>
      </c>
      <c r="J46" s="22"/>
      <c r="K46" s="46">
        <v>44.5</v>
      </c>
      <c r="L46" s="8"/>
      <c r="M46" s="43">
        <f t="shared" si="0"/>
        <v>74.5</v>
      </c>
      <c r="N46" s="47" t="s">
        <v>574</v>
      </c>
      <c r="O46" s="5"/>
      <c r="P46" s="5"/>
      <c r="Q46" s="5"/>
      <c r="R46" s="5"/>
      <c r="S46" s="5"/>
      <c r="T46" s="5"/>
      <c r="U46" s="5"/>
      <c r="V46" s="5"/>
      <c r="W46" s="5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</row>
    <row r="47" spans="1:39" ht="16.5" x14ac:dyDescent="0.3">
      <c r="A47" s="35" t="s">
        <v>152</v>
      </c>
      <c r="B47" s="35" t="s">
        <v>33</v>
      </c>
      <c r="C47" s="36" t="s">
        <v>176</v>
      </c>
      <c r="D47" s="37" t="s">
        <v>54</v>
      </c>
      <c r="E47" s="38"/>
      <c r="F47" s="22">
        <v>3</v>
      </c>
      <c r="G47" s="22">
        <v>2</v>
      </c>
      <c r="H47" s="22">
        <v>5</v>
      </c>
      <c r="I47" s="22" t="s">
        <v>609</v>
      </c>
      <c r="J47" s="22">
        <v>35</v>
      </c>
      <c r="K47" s="46">
        <v>45</v>
      </c>
      <c r="L47" s="8"/>
      <c r="M47" s="43">
        <f t="shared" si="0"/>
        <v>90</v>
      </c>
      <c r="N47" s="47" t="s">
        <v>613</v>
      </c>
      <c r="O47" s="5"/>
      <c r="P47" s="5"/>
      <c r="Q47" s="5"/>
      <c r="R47" s="5"/>
      <c r="S47" s="5"/>
      <c r="T47" s="5"/>
      <c r="U47" s="5"/>
      <c r="V47" s="5"/>
      <c r="W47" s="5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</row>
    <row r="48" spans="1:39" ht="16.5" x14ac:dyDescent="0.3">
      <c r="A48" s="35" t="s">
        <v>153</v>
      </c>
      <c r="B48" s="35" t="s">
        <v>33</v>
      </c>
      <c r="C48" s="36" t="s">
        <v>63</v>
      </c>
      <c r="D48" s="37" t="s">
        <v>177</v>
      </c>
      <c r="E48" s="38"/>
      <c r="F48" s="22">
        <v>3</v>
      </c>
      <c r="G48" s="22">
        <v>3</v>
      </c>
      <c r="H48" s="22">
        <v>4</v>
      </c>
      <c r="I48" s="22">
        <v>29.5</v>
      </c>
      <c r="J48" s="22"/>
      <c r="K48" s="46">
        <v>33.5</v>
      </c>
      <c r="L48" s="8"/>
      <c r="M48" s="43">
        <f t="shared" si="0"/>
        <v>73</v>
      </c>
      <c r="N48" s="47" t="s">
        <v>574</v>
      </c>
      <c r="O48" s="5"/>
      <c r="P48" s="5"/>
      <c r="Q48" s="5"/>
      <c r="R48" s="5"/>
      <c r="S48" s="5"/>
      <c r="T48" s="5"/>
      <c r="U48" s="5"/>
      <c r="V48" s="5"/>
      <c r="W48" s="5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</row>
    <row r="49" spans="1:39" ht="16.5" x14ac:dyDescent="0.3">
      <c r="A49" s="35" t="s">
        <v>154</v>
      </c>
      <c r="B49" s="35" t="s">
        <v>33</v>
      </c>
      <c r="C49" s="36" t="s">
        <v>178</v>
      </c>
      <c r="D49" s="37" t="s">
        <v>79</v>
      </c>
      <c r="E49" s="38"/>
      <c r="F49" s="22">
        <v>3</v>
      </c>
      <c r="G49" s="22">
        <v>3</v>
      </c>
      <c r="H49" s="22"/>
      <c r="I49" s="22" t="s">
        <v>583</v>
      </c>
      <c r="J49" s="22">
        <v>27.5</v>
      </c>
      <c r="K49" s="46">
        <v>18.5</v>
      </c>
      <c r="L49" s="8"/>
      <c r="M49" s="43">
        <f t="shared" si="0"/>
        <v>52</v>
      </c>
      <c r="N49" s="47" t="s">
        <v>576</v>
      </c>
      <c r="O49" s="5"/>
      <c r="P49" s="5"/>
      <c r="Q49" s="5"/>
      <c r="R49" s="5"/>
      <c r="S49" s="5"/>
      <c r="T49" s="5"/>
      <c r="U49" s="5"/>
      <c r="V49" s="5"/>
      <c r="W49" s="5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</row>
    <row r="50" spans="1:39" ht="16.5" x14ac:dyDescent="0.3">
      <c r="A50" s="35" t="s">
        <v>155</v>
      </c>
      <c r="B50" s="35" t="s">
        <v>33</v>
      </c>
      <c r="C50" s="36" t="s">
        <v>130</v>
      </c>
      <c r="D50" s="37" t="s">
        <v>49</v>
      </c>
      <c r="E50" s="38"/>
      <c r="F50" s="22">
        <v>1</v>
      </c>
      <c r="G50" s="22">
        <v>3</v>
      </c>
      <c r="H50" s="22">
        <v>5</v>
      </c>
      <c r="I50" s="22">
        <v>26</v>
      </c>
      <c r="J50" s="22"/>
      <c r="K50" s="46">
        <v>35</v>
      </c>
      <c r="L50" s="8"/>
      <c r="M50" s="43">
        <f t="shared" si="0"/>
        <v>70</v>
      </c>
      <c r="N50" s="47" t="s">
        <v>574</v>
      </c>
      <c r="O50" s="5"/>
      <c r="P50" s="5"/>
      <c r="Q50" s="5"/>
      <c r="R50" s="5"/>
      <c r="S50" s="5"/>
      <c r="T50" s="5"/>
      <c r="U50" s="5"/>
      <c r="V50" s="5"/>
      <c r="W50" s="5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</row>
    <row r="51" spans="1:39" s="31" customFormat="1" ht="16.5" x14ac:dyDescent="0.3">
      <c r="A51" s="35" t="s">
        <v>156</v>
      </c>
      <c r="B51" s="35" t="s">
        <v>33</v>
      </c>
      <c r="C51" s="36" t="s">
        <v>23</v>
      </c>
      <c r="D51" s="37" t="s">
        <v>136</v>
      </c>
      <c r="E51" s="38"/>
      <c r="F51" s="22">
        <v>2</v>
      </c>
      <c r="G51" s="22">
        <v>3</v>
      </c>
      <c r="H51" s="22"/>
      <c r="I51" s="22"/>
      <c r="J51" s="22">
        <v>18.5</v>
      </c>
      <c r="K51" s="46" t="s">
        <v>594</v>
      </c>
      <c r="L51" s="8">
        <v>40.5</v>
      </c>
      <c r="M51" s="43">
        <f t="shared" si="0"/>
        <v>64</v>
      </c>
      <c r="N51" s="94" t="s">
        <v>577</v>
      </c>
      <c r="O51" s="5"/>
      <c r="P51" s="5"/>
      <c r="Q51" s="5"/>
      <c r="R51" s="5"/>
      <c r="S51" s="5"/>
      <c r="T51" s="5"/>
      <c r="U51" s="5"/>
      <c r="V51" s="5"/>
      <c r="W51" s="30"/>
    </row>
    <row r="52" spans="1:39" ht="16.5" x14ac:dyDescent="0.3">
      <c r="A52" s="35" t="s">
        <v>157</v>
      </c>
      <c r="B52" s="35" t="s">
        <v>33</v>
      </c>
      <c r="C52" s="36" t="s">
        <v>179</v>
      </c>
      <c r="D52" s="37" t="s">
        <v>180</v>
      </c>
      <c r="E52" s="38"/>
      <c r="F52" s="22">
        <v>3</v>
      </c>
      <c r="G52" s="22">
        <v>3</v>
      </c>
      <c r="H52" s="22"/>
      <c r="I52" s="22">
        <v>16.5</v>
      </c>
      <c r="J52" s="22"/>
      <c r="K52" s="46" t="s">
        <v>583</v>
      </c>
      <c r="L52" s="8">
        <v>45.5</v>
      </c>
      <c r="M52" s="43">
        <f t="shared" si="0"/>
        <v>68</v>
      </c>
      <c r="N52" s="94" t="s">
        <v>577</v>
      </c>
      <c r="O52" s="5"/>
      <c r="P52" s="5"/>
      <c r="Q52" s="5"/>
      <c r="R52" s="5"/>
      <c r="S52" s="5"/>
      <c r="T52" s="5"/>
      <c r="U52" s="5"/>
      <c r="V52" s="5"/>
      <c r="W52" s="5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</row>
    <row r="53" spans="1:39" ht="16.5" x14ac:dyDescent="0.3">
      <c r="A53" s="35" t="s">
        <v>158</v>
      </c>
      <c r="B53" s="35" t="s">
        <v>33</v>
      </c>
      <c r="C53" s="36" t="s">
        <v>26</v>
      </c>
      <c r="D53" s="37" t="s">
        <v>21</v>
      </c>
      <c r="E53" s="38"/>
      <c r="F53" s="22">
        <v>2</v>
      </c>
      <c r="G53" s="22">
        <v>2</v>
      </c>
      <c r="H53" s="22">
        <v>2</v>
      </c>
      <c r="I53" s="22">
        <v>21</v>
      </c>
      <c r="J53" s="22"/>
      <c r="K53" s="68">
        <v>33</v>
      </c>
      <c r="L53" s="8"/>
      <c r="M53" s="43">
        <f t="shared" si="0"/>
        <v>60</v>
      </c>
      <c r="N53" s="47" t="s">
        <v>577</v>
      </c>
      <c r="O53" s="5"/>
      <c r="P53" s="5"/>
      <c r="Q53" s="5"/>
      <c r="R53" s="5"/>
      <c r="S53" s="5"/>
      <c r="T53" s="5"/>
      <c r="U53" s="5"/>
      <c r="V53" s="5"/>
      <c r="W53" s="5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</row>
    <row r="54" spans="1:39" ht="16.5" x14ac:dyDescent="0.3">
      <c r="A54" s="35" t="s">
        <v>159</v>
      </c>
      <c r="B54" s="35" t="s">
        <v>33</v>
      </c>
      <c r="C54" s="36" t="s">
        <v>181</v>
      </c>
      <c r="D54" s="37" t="s">
        <v>50</v>
      </c>
      <c r="E54" s="38"/>
      <c r="F54" s="22">
        <v>3</v>
      </c>
      <c r="G54" s="22">
        <v>3</v>
      </c>
      <c r="H54" s="22">
        <v>4</v>
      </c>
      <c r="I54" s="22">
        <v>26</v>
      </c>
      <c r="J54" s="22"/>
      <c r="K54" s="46">
        <v>36.5</v>
      </c>
      <c r="L54" s="8"/>
      <c r="M54" s="43">
        <f t="shared" si="0"/>
        <v>72.5</v>
      </c>
      <c r="N54" s="47" t="s">
        <v>574</v>
      </c>
      <c r="O54" s="5"/>
      <c r="P54" s="5"/>
      <c r="Q54" s="5"/>
      <c r="R54" s="5"/>
      <c r="S54" s="5"/>
      <c r="T54" s="5"/>
      <c r="U54" s="5"/>
      <c r="V54" s="5"/>
      <c r="W54" s="5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</row>
    <row r="55" spans="1:39" ht="16.5" x14ac:dyDescent="0.3">
      <c r="A55" s="35" t="s">
        <v>160</v>
      </c>
      <c r="B55" s="35" t="s">
        <v>33</v>
      </c>
      <c r="C55" s="36" t="s">
        <v>182</v>
      </c>
      <c r="D55" s="37" t="s">
        <v>183</v>
      </c>
      <c r="E55" s="38"/>
      <c r="F55" s="22">
        <v>3</v>
      </c>
      <c r="G55" s="22">
        <v>3</v>
      </c>
      <c r="H55" s="22"/>
      <c r="I55" s="22">
        <v>26.5</v>
      </c>
      <c r="J55" s="22"/>
      <c r="K55" s="46">
        <v>36</v>
      </c>
      <c r="L55" s="8"/>
      <c r="M55" s="43">
        <f t="shared" si="0"/>
        <v>68.5</v>
      </c>
      <c r="N55" s="47" t="s">
        <v>577</v>
      </c>
      <c r="O55" s="5"/>
      <c r="P55" s="5"/>
      <c r="Q55" s="5"/>
      <c r="R55" s="5"/>
      <c r="S55" s="5"/>
      <c r="T55" s="5"/>
      <c r="U55" s="5"/>
      <c r="V55" s="5"/>
      <c r="W55" s="5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</row>
    <row r="56" spans="1:39" ht="16.5" x14ac:dyDescent="0.3">
      <c r="A56" s="35" t="s">
        <v>161</v>
      </c>
      <c r="B56" s="35" t="s">
        <v>33</v>
      </c>
      <c r="C56" s="36" t="s">
        <v>16</v>
      </c>
      <c r="D56" s="37" t="s">
        <v>165</v>
      </c>
      <c r="E56" s="38"/>
      <c r="F56" s="22">
        <v>3</v>
      </c>
      <c r="G56" s="22">
        <v>3</v>
      </c>
      <c r="H56" s="22">
        <v>5</v>
      </c>
      <c r="I56" s="22">
        <v>33.5</v>
      </c>
      <c r="J56" s="22"/>
      <c r="K56" s="46">
        <v>42</v>
      </c>
      <c r="L56" s="8"/>
      <c r="M56" s="43">
        <f t="shared" si="0"/>
        <v>86.5</v>
      </c>
      <c r="N56" s="47" t="s">
        <v>33</v>
      </c>
      <c r="O56" s="5"/>
      <c r="P56" s="5"/>
      <c r="Q56" s="5"/>
      <c r="R56" s="5"/>
      <c r="S56" s="5"/>
      <c r="T56" s="5"/>
      <c r="U56" s="5"/>
      <c r="V56" s="5"/>
      <c r="W56" s="5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</row>
    <row r="57" spans="1:39" ht="16.5" x14ac:dyDescent="0.3">
      <c r="A57" s="35" t="s">
        <v>184</v>
      </c>
      <c r="B57" s="35" t="s">
        <v>33</v>
      </c>
      <c r="C57" s="36" t="s">
        <v>200</v>
      </c>
      <c r="D57" s="37" t="s">
        <v>201</v>
      </c>
      <c r="E57" s="38"/>
      <c r="F57" s="22">
        <v>3</v>
      </c>
      <c r="G57" s="22">
        <v>3</v>
      </c>
      <c r="H57" s="22"/>
      <c r="I57" s="22" t="s">
        <v>575</v>
      </c>
      <c r="J57" s="22">
        <v>27</v>
      </c>
      <c r="K57" s="46">
        <v>31.5</v>
      </c>
      <c r="L57" s="8"/>
      <c r="M57" s="43">
        <f t="shared" si="0"/>
        <v>64.5</v>
      </c>
      <c r="N57" s="47" t="s">
        <v>577</v>
      </c>
      <c r="O57" s="5"/>
      <c r="P57" s="5"/>
      <c r="Q57" s="5"/>
      <c r="R57" s="5"/>
      <c r="S57" s="5"/>
      <c r="T57" s="5"/>
      <c r="U57" s="5"/>
      <c r="V57" s="5"/>
      <c r="W57" s="5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</row>
    <row r="58" spans="1:39" ht="16.5" x14ac:dyDescent="0.3">
      <c r="A58" s="35" t="s">
        <v>185</v>
      </c>
      <c r="B58" s="35" t="s">
        <v>33</v>
      </c>
      <c r="C58" s="36" t="s">
        <v>22</v>
      </c>
      <c r="D58" s="37" t="s">
        <v>568</v>
      </c>
      <c r="E58" s="38"/>
      <c r="F58" s="22">
        <v>2</v>
      </c>
      <c r="G58" s="22">
        <v>3</v>
      </c>
      <c r="H58" s="22"/>
      <c r="I58" s="22">
        <v>21.5</v>
      </c>
      <c r="J58" s="22"/>
      <c r="K58" s="46">
        <v>23.5</v>
      </c>
      <c r="L58" s="8"/>
      <c r="M58" s="43">
        <f t="shared" si="0"/>
        <v>50</v>
      </c>
      <c r="N58" s="47" t="s">
        <v>576</v>
      </c>
      <c r="O58" s="5"/>
      <c r="P58" s="5"/>
      <c r="Q58" s="5"/>
      <c r="R58" s="5"/>
      <c r="S58" s="5"/>
      <c r="T58" s="5"/>
      <c r="U58" s="5"/>
      <c r="V58" s="5"/>
      <c r="W58" s="5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</row>
    <row r="59" spans="1:39" ht="16.5" x14ac:dyDescent="0.3">
      <c r="A59" s="35" t="s">
        <v>186</v>
      </c>
      <c r="B59" s="35" t="s">
        <v>33</v>
      </c>
      <c r="C59" s="36" t="s">
        <v>202</v>
      </c>
      <c r="D59" s="37" t="s">
        <v>203</v>
      </c>
      <c r="E59" s="38"/>
      <c r="F59" s="22"/>
      <c r="G59" s="22"/>
      <c r="H59" s="22"/>
      <c r="I59" s="22"/>
      <c r="J59" s="22">
        <v>26</v>
      </c>
      <c r="K59" s="46"/>
      <c r="L59" s="8">
        <v>42.5</v>
      </c>
      <c r="M59" s="43">
        <f t="shared" si="0"/>
        <v>68.5</v>
      </c>
      <c r="N59" s="94" t="s">
        <v>577</v>
      </c>
      <c r="O59" s="5"/>
      <c r="P59" s="5"/>
      <c r="Q59" s="5"/>
      <c r="R59" s="5"/>
      <c r="S59" s="5"/>
      <c r="T59" s="5"/>
      <c r="U59" s="5"/>
      <c r="V59" s="5"/>
      <c r="W59" s="5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</row>
    <row r="60" spans="1:39" ht="16.5" x14ac:dyDescent="0.3">
      <c r="A60" s="35" t="s">
        <v>187</v>
      </c>
      <c r="B60" s="35" t="s">
        <v>33</v>
      </c>
      <c r="C60" s="36" t="s">
        <v>105</v>
      </c>
      <c r="D60" s="37" t="s">
        <v>204</v>
      </c>
      <c r="E60" s="38"/>
      <c r="F60" s="22"/>
      <c r="G60" s="22">
        <v>1</v>
      </c>
      <c r="H60" s="22"/>
      <c r="I60" s="22">
        <v>31</v>
      </c>
      <c r="J60" s="22"/>
      <c r="K60" s="46">
        <v>36</v>
      </c>
      <c r="L60" s="8"/>
      <c r="M60" s="43">
        <f t="shared" si="0"/>
        <v>68</v>
      </c>
      <c r="N60" s="47" t="s">
        <v>577</v>
      </c>
      <c r="O60" s="5"/>
      <c r="P60" s="5"/>
      <c r="Q60" s="5"/>
      <c r="R60" s="5"/>
      <c r="S60" s="5"/>
      <c r="T60" s="5"/>
      <c r="U60" s="5"/>
      <c r="V60" s="5"/>
      <c r="W60" s="5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</row>
    <row r="61" spans="1:39" ht="16.5" x14ac:dyDescent="0.3">
      <c r="A61" s="35" t="s">
        <v>188</v>
      </c>
      <c r="B61" s="35" t="s">
        <v>33</v>
      </c>
      <c r="C61" s="36" t="s">
        <v>52</v>
      </c>
      <c r="D61" s="37" t="s">
        <v>205</v>
      </c>
      <c r="E61" s="38"/>
      <c r="F61" s="22">
        <v>3</v>
      </c>
      <c r="G61" s="22">
        <v>3</v>
      </c>
      <c r="H61" s="22">
        <v>2</v>
      </c>
      <c r="I61" s="22" t="s">
        <v>586</v>
      </c>
      <c r="J61" s="22">
        <v>34</v>
      </c>
      <c r="K61" s="46">
        <v>48</v>
      </c>
      <c r="L61" s="8"/>
      <c r="M61" s="43">
        <f t="shared" si="0"/>
        <v>90</v>
      </c>
      <c r="N61" s="47" t="s">
        <v>613</v>
      </c>
      <c r="O61" s="5"/>
      <c r="P61" s="5"/>
      <c r="Q61" s="5"/>
      <c r="R61" s="5"/>
      <c r="S61" s="5"/>
      <c r="T61" s="5"/>
      <c r="U61" s="5"/>
      <c r="V61" s="5"/>
      <c r="W61" s="5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</row>
    <row r="62" spans="1:39" ht="16.5" x14ac:dyDescent="0.3">
      <c r="A62" s="35" t="s">
        <v>189</v>
      </c>
      <c r="B62" s="35" t="s">
        <v>33</v>
      </c>
      <c r="C62" s="36" t="s">
        <v>67</v>
      </c>
      <c r="D62" s="37" t="s">
        <v>206</v>
      </c>
      <c r="E62" s="38"/>
      <c r="F62" s="22">
        <v>3</v>
      </c>
      <c r="G62" s="22">
        <v>1</v>
      </c>
      <c r="H62" s="22"/>
      <c r="I62" s="22" t="s">
        <v>584</v>
      </c>
      <c r="J62" s="22">
        <v>17</v>
      </c>
      <c r="K62" s="46">
        <v>33</v>
      </c>
      <c r="L62" s="8"/>
      <c r="M62" s="43">
        <f t="shared" si="0"/>
        <v>54</v>
      </c>
      <c r="N62" s="47" t="s">
        <v>576</v>
      </c>
      <c r="O62" s="5"/>
      <c r="P62" s="5"/>
      <c r="Q62" s="5"/>
      <c r="R62" s="5"/>
      <c r="S62" s="5"/>
      <c r="T62" s="5"/>
      <c r="U62" s="5"/>
      <c r="V62" s="5"/>
      <c r="W62" s="5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</row>
    <row r="63" spans="1:39" ht="16.5" x14ac:dyDescent="0.3">
      <c r="A63" s="35" t="s">
        <v>190</v>
      </c>
      <c r="B63" s="35" t="s">
        <v>33</v>
      </c>
      <c r="C63" s="36" t="s">
        <v>19</v>
      </c>
      <c r="D63" s="37" t="s">
        <v>83</v>
      </c>
      <c r="E63" s="38"/>
      <c r="F63" s="22"/>
      <c r="G63" s="22">
        <v>2</v>
      </c>
      <c r="H63" s="22"/>
      <c r="I63" s="22">
        <v>33</v>
      </c>
      <c r="J63" s="22"/>
      <c r="K63" s="46">
        <v>22.5</v>
      </c>
      <c r="L63" s="8"/>
      <c r="M63" s="43">
        <f t="shared" si="0"/>
        <v>57.5</v>
      </c>
      <c r="N63" s="47" t="s">
        <v>576</v>
      </c>
      <c r="O63" s="5"/>
      <c r="P63" s="5"/>
      <c r="Q63" s="5"/>
      <c r="R63" s="5"/>
      <c r="S63" s="5"/>
      <c r="T63" s="5"/>
      <c r="U63" s="5"/>
      <c r="V63" s="5"/>
      <c r="W63" s="5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</row>
    <row r="64" spans="1:39" ht="16.5" x14ac:dyDescent="0.3">
      <c r="A64" s="35" t="s">
        <v>191</v>
      </c>
      <c r="B64" s="35" t="s">
        <v>33</v>
      </c>
      <c r="C64" s="36" t="s">
        <v>13</v>
      </c>
      <c r="D64" s="37" t="s">
        <v>207</v>
      </c>
      <c r="E64" s="38"/>
      <c r="F64" s="22">
        <v>1</v>
      </c>
      <c r="G64" s="22"/>
      <c r="H64" s="22"/>
      <c r="I64" s="22"/>
      <c r="J64" s="22">
        <v>30.5</v>
      </c>
      <c r="K64" s="46">
        <v>48.5</v>
      </c>
      <c r="L64" s="8"/>
      <c r="M64" s="43">
        <f t="shared" si="0"/>
        <v>80</v>
      </c>
      <c r="N64" s="47" t="s">
        <v>33</v>
      </c>
      <c r="O64" s="5"/>
      <c r="P64" s="5"/>
      <c r="Q64" s="5"/>
      <c r="R64" s="5"/>
      <c r="S64" s="5"/>
      <c r="T64" s="5"/>
      <c r="U64" s="5"/>
      <c r="V64" s="5"/>
      <c r="W64" s="5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</row>
    <row r="65" spans="1:39" ht="16.5" x14ac:dyDescent="0.3">
      <c r="A65" s="35" t="s">
        <v>192</v>
      </c>
      <c r="B65" s="35" t="s">
        <v>33</v>
      </c>
      <c r="C65" s="36" t="s">
        <v>208</v>
      </c>
      <c r="D65" s="37" t="s">
        <v>209</v>
      </c>
      <c r="E65" s="38"/>
      <c r="F65" s="22">
        <v>2</v>
      </c>
      <c r="G65" s="22">
        <v>3</v>
      </c>
      <c r="H65" s="22"/>
      <c r="I65" s="22">
        <v>29.5</v>
      </c>
      <c r="J65" s="22"/>
      <c r="K65" s="46">
        <v>30.5</v>
      </c>
      <c r="L65" s="8"/>
      <c r="M65" s="43">
        <f t="shared" si="0"/>
        <v>65</v>
      </c>
      <c r="N65" s="47" t="s">
        <v>577</v>
      </c>
      <c r="O65" s="5"/>
      <c r="P65" s="5"/>
      <c r="Q65" s="5"/>
      <c r="R65" s="5"/>
      <c r="S65" s="5"/>
      <c r="T65" s="5"/>
      <c r="U65" s="5"/>
      <c r="V65" s="5"/>
      <c r="W65" s="5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</row>
    <row r="66" spans="1:39" ht="16.5" x14ac:dyDescent="0.3">
      <c r="A66" s="35" t="s">
        <v>193</v>
      </c>
      <c r="B66" s="35" t="s">
        <v>33</v>
      </c>
      <c r="C66" s="36" t="s">
        <v>12</v>
      </c>
      <c r="D66" s="37" t="s">
        <v>210</v>
      </c>
      <c r="E66" s="38"/>
      <c r="F66" s="22">
        <v>1</v>
      </c>
      <c r="G66" s="22">
        <v>3</v>
      </c>
      <c r="H66" s="22"/>
      <c r="I66" s="22">
        <v>19.5</v>
      </c>
      <c r="J66" s="22"/>
      <c r="K66" s="46">
        <v>44.5</v>
      </c>
      <c r="L66" s="8"/>
      <c r="M66" s="43">
        <f t="shared" si="0"/>
        <v>68</v>
      </c>
      <c r="N66" s="47" t="s">
        <v>577</v>
      </c>
      <c r="O66" s="5"/>
      <c r="P66" s="5"/>
      <c r="Q66" s="5"/>
      <c r="R66" s="5"/>
      <c r="S66" s="5"/>
      <c r="T66" s="5"/>
      <c r="U66" s="5"/>
      <c r="V66" s="5"/>
      <c r="W66" s="5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</row>
    <row r="67" spans="1:39" s="31" customFormat="1" ht="16.5" x14ac:dyDescent="0.3">
      <c r="A67" s="35" t="s">
        <v>194</v>
      </c>
      <c r="B67" s="35" t="s">
        <v>33</v>
      </c>
      <c r="C67" s="36" t="s">
        <v>211</v>
      </c>
      <c r="D67" s="37" t="s">
        <v>212</v>
      </c>
      <c r="E67" s="38"/>
      <c r="F67" s="22">
        <v>3</v>
      </c>
      <c r="G67" s="22">
        <v>3</v>
      </c>
      <c r="H67" s="22">
        <v>3</v>
      </c>
      <c r="I67" s="22" t="s">
        <v>590</v>
      </c>
      <c r="J67" s="22">
        <v>16</v>
      </c>
      <c r="K67" s="46">
        <v>27</v>
      </c>
      <c r="L67" s="8"/>
      <c r="M67" s="43">
        <f t="shared" si="0"/>
        <v>52</v>
      </c>
      <c r="N67" s="47" t="s">
        <v>576</v>
      </c>
      <c r="O67" s="5"/>
      <c r="P67" s="5"/>
      <c r="Q67" s="5"/>
      <c r="R67" s="5"/>
      <c r="S67" s="5"/>
      <c r="T67" s="5"/>
      <c r="U67" s="5"/>
      <c r="V67" s="5"/>
      <c r="W67" s="30"/>
    </row>
    <row r="68" spans="1:39" ht="16.5" x14ac:dyDescent="0.3">
      <c r="A68" s="35" t="s">
        <v>195</v>
      </c>
      <c r="B68" s="35" t="s">
        <v>33</v>
      </c>
      <c r="C68" s="36" t="s">
        <v>23</v>
      </c>
      <c r="D68" s="37" t="s">
        <v>213</v>
      </c>
      <c r="E68" s="38"/>
      <c r="F68" s="22">
        <v>1</v>
      </c>
      <c r="G68" s="22">
        <v>3</v>
      </c>
      <c r="H68" s="22"/>
      <c r="I68" s="22" t="s">
        <v>588</v>
      </c>
      <c r="J68" s="22">
        <v>30</v>
      </c>
      <c r="K68" s="46">
        <v>29</v>
      </c>
      <c r="L68" s="8"/>
      <c r="M68" s="43">
        <f t="shared" si="0"/>
        <v>63</v>
      </c>
      <c r="N68" s="47" t="s">
        <v>577</v>
      </c>
      <c r="O68" s="5"/>
      <c r="P68" s="5"/>
      <c r="Q68" s="5"/>
      <c r="R68" s="5"/>
      <c r="S68" s="5"/>
      <c r="T68" s="5"/>
      <c r="U68" s="5"/>
      <c r="V68" s="5"/>
      <c r="W68" s="5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</row>
    <row r="69" spans="1:39" ht="16.5" x14ac:dyDescent="0.3">
      <c r="A69" s="35" t="s">
        <v>196</v>
      </c>
      <c r="B69" s="35" t="s">
        <v>33</v>
      </c>
      <c r="C69" s="36" t="s">
        <v>214</v>
      </c>
      <c r="D69" s="37" t="s">
        <v>215</v>
      </c>
      <c r="E69" s="38"/>
      <c r="F69" s="22"/>
      <c r="G69" s="22">
        <v>1</v>
      </c>
      <c r="H69" s="22"/>
      <c r="I69" s="22"/>
      <c r="J69" s="22"/>
      <c r="K69" s="46"/>
      <c r="L69" s="8"/>
      <c r="M69" s="43">
        <f t="shared" si="0"/>
        <v>1</v>
      </c>
      <c r="N69" s="47"/>
      <c r="O69" s="5"/>
      <c r="P69" s="5"/>
      <c r="Q69" s="5"/>
      <c r="R69" s="5"/>
      <c r="S69" s="5"/>
      <c r="T69" s="5"/>
      <c r="U69" s="5"/>
      <c r="V69" s="5"/>
      <c r="W69" s="5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</row>
    <row r="70" spans="1:39" ht="16.5" x14ac:dyDescent="0.3">
      <c r="A70" s="35" t="s">
        <v>197</v>
      </c>
      <c r="B70" s="35" t="s">
        <v>33</v>
      </c>
      <c r="C70" s="36" t="s">
        <v>123</v>
      </c>
      <c r="D70" s="37" t="s">
        <v>216</v>
      </c>
      <c r="E70" s="38"/>
      <c r="F70" s="22">
        <v>2</v>
      </c>
      <c r="G70" s="22">
        <v>1</v>
      </c>
      <c r="H70" s="22"/>
      <c r="I70" s="22">
        <v>30</v>
      </c>
      <c r="J70" s="22"/>
      <c r="K70" s="46">
        <v>17</v>
      </c>
      <c r="L70" s="8"/>
      <c r="M70" s="43">
        <f t="shared" si="0"/>
        <v>50</v>
      </c>
      <c r="N70" s="47" t="s">
        <v>576</v>
      </c>
      <c r="O70" s="5"/>
      <c r="P70" s="5"/>
      <c r="Q70" s="5"/>
      <c r="R70" s="5"/>
      <c r="S70" s="5"/>
      <c r="T70" s="5"/>
      <c r="U70" s="5"/>
      <c r="V70" s="5"/>
      <c r="W70" s="5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</row>
    <row r="71" spans="1:39" ht="16.5" x14ac:dyDescent="0.3">
      <c r="A71" s="35" t="s">
        <v>198</v>
      </c>
      <c r="B71" s="35" t="s">
        <v>33</v>
      </c>
      <c r="C71" s="36" t="s">
        <v>217</v>
      </c>
      <c r="D71" s="37" t="s">
        <v>218</v>
      </c>
      <c r="E71" s="38"/>
      <c r="F71" s="22">
        <v>2</v>
      </c>
      <c r="G71" s="22">
        <v>2</v>
      </c>
      <c r="H71" s="22"/>
      <c r="I71" s="22" t="s">
        <v>581</v>
      </c>
      <c r="J71" s="22">
        <v>28.5</v>
      </c>
      <c r="K71" s="46" t="s">
        <v>608</v>
      </c>
      <c r="L71" s="8">
        <v>22</v>
      </c>
      <c r="M71" s="43">
        <f t="shared" si="0"/>
        <v>54.5</v>
      </c>
      <c r="N71" s="94" t="s">
        <v>576</v>
      </c>
      <c r="O71" s="5"/>
      <c r="P71" s="5"/>
      <c r="Q71" s="5"/>
      <c r="R71" s="5"/>
      <c r="S71" s="5"/>
      <c r="T71" s="5"/>
      <c r="U71" s="5"/>
      <c r="V71" s="5"/>
      <c r="W71" s="5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</row>
    <row r="72" spans="1:39" ht="16.5" x14ac:dyDescent="0.3">
      <c r="A72" s="35" t="s">
        <v>199</v>
      </c>
      <c r="B72" s="35" t="s">
        <v>33</v>
      </c>
      <c r="C72" s="36" t="s">
        <v>10</v>
      </c>
      <c r="D72" s="37" t="s">
        <v>219</v>
      </c>
      <c r="E72" s="38"/>
      <c r="F72" s="22">
        <v>3</v>
      </c>
      <c r="G72" s="22">
        <v>3</v>
      </c>
      <c r="H72" s="22">
        <v>5</v>
      </c>
      <c r="I72" s="22">
        <v>21</v>
      </c>
      <c r="J72" s="22"/>
      <c r="K72" s="46">
        <v>30</v>
      </c>
      <c r="L72" s="8"/>
      <c r="M72" s="43">
        <f t="shared" ref="M72:M134" si="1">SUM(F72:L72)</f>
        <v>62</v>
      </c>
      <c r="N72" s="47" t="s">
        <v>577</v>
      </c>
      <c r="O72" s="5"/>
      <c r="P72" s="5"/>
      <c r="Q72" s="5"/>
      <c r="R72" s="5"/>
      <c r="S72" s="5"/>
      <c r="T72" s="5"/>
      <c r="U72" s="5"/>
      <c r="V72" s="5"/>
      <c r="W72" s="5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</row>
    <row r="73" spans="1:39" s="24" customFormat="1" ht="16.5" x14ac:dyDescent="0.3">
      <c r="A73" s="35" t="s">
        <v>220</v>
      </c>
      <c r="B73" s="35" t="s">
        <v>33</v>
      </c>
      <c r="C73" s="36" t="s">
        <v>232</v>
      </c>
      <c r="D73" s="37" t="s">
        <v>233</v>
      </c>
      <c r="E73" s="38"/>
      <c r="F73" s="22">
        <v>1</v>
      </c>
      <c r="G73" s="22">
        <v>3</v>
      </c>
      <c r="H73" s="22"/>
      <c r="I73" s="22">
        <v>30</v>
      </c>
      <c r="J73" s="22"/>
      <c r="K73" s="46">
        <v>30</v>
      </c>
      <c r="L73" s="39"/>
      <c r="M73" s="43">
        <f t="shared" si="1"/>
        <v>64</v>
      </c>
      <c r="N73" s="47" t="s">
        <v>577</v>
      </c>
      <c r="O73" s="40"/>
      <c r="P73" s="40"/>
      <c r="Q73" s="40"/>
      <c r="R73" s="40"/>
      <c r="S73" s="40"/>
      <c r="T73" s="40"/>
      <c r="U73" s="40"/>
      <c r="V73" s="40"/>
      <c r="W73" s="40"/>
    </row>
    <row r="74" spans="1:39" ht="16.5" x14ac:dyDescent="0.3">
      <c r="A74" s="35" t="s">
        <v>221</v>
      </c>
      <c r="B74" s="35" t="s">
        <v>33</v>
      </c>
      <c r="C74" s="36" t="s">
        <v>234</v>
      </c>
      <c r="D74" s="37" t="s">
        <v>235</v>
      </c>
      <c r="E74" s="38"/>
      <c r="F74" s="22">
        <v>3</v>
      </c>
      <c r="G74" s="22">
        <v>3</v>
      </c>
      <c r="H74" s="22"/>
      <c r="I74" s="22">
        <v>30</v>
      </c>
      <c r="J74" s="22"/>
      <c r="K74" s="46">
        <v>37.5</v>
      </c>
      <c r="L74" s="8"/>
      <c r="M74" s="43">
        <f t="shared" si="1"/>
        <v>73.5</v>
      </c>
      <c r="N74" s="47" t="s">
        <v>574</v>
      </c>
      <c r="O74" s="5"/>
      <c r="P74" s="5"/>
      <c r="Q74" s="5"/>
      <c r="R74" s="5"/>
      <c r="S74" s="5"/>
      <c r="T74" s="5"/>
      <c r="U74" s="5"/>
      <c r="V74" s="5"/>
      <c r="W74" s="5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</row>
    <row r="75" spans="1:39" ht="16.5" x14ac:dyDescent="0.3">
      <c r="A75" s="35" t="s">
        <v>222</v>
      </c>
      <c r="B75" s="35" t="s">
        <v>33</v>
      </c>
      <c r="C75" s="36" t="s">
        <v>19</v>
      </c>
      <c r="D75" s="37" t="s">
        <v>175</v>
      </c>
      <c r="E75" s="38"/>
      <c r="F75" s="22">
        <v>2</v>
      </c>
      <c r="G75" s="22">
        <v>3</v>
      </c>
      <c r="H75" s="22"/>
      <c r="I75" s="22">
        <v>35.5</v>
      </c>
      <c r="J75" s="22"/>
      <c r="K75" s="46">
        <v>32</v>
      </c>
      <c r="L75" s="8"/>
      <c r="M75" s="43">
        <f t="shared" si="1"/>
        <v>72.5</v>
      </c>
      <c r="N75" s="47" t="s">
        <v>574</v>
      </c>
      <c r="O75" s="5"/>
      <c r="P75" s="5"/>
      <c r="Q75" s="5"/>
      <c r="R75" s="5"/>
      <c r="S75" s="5"/>
      <c r="T75" s="5"/>
      <c r="U75" s="5"/>
      <c r="V75" s="5"/>
      <c r="W75" s="5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</row>
    <row r="76" spans="1:39" ht="16.5" x14ac:dyDescent="0.3">
      <c r="A76" s="35" t="s">
        <v>223</v>
      </c>
      <c r="B76" s="35" t="s">
        <v>33</v>
      </c>
      <c r="C76" s="36" t="s">
        <v>10</v>
      </c>
      <c r="D76" s="37" t="s">
        <v>236</v>
      </c>
      <c r="E76" s="38"/>
      <c r="F76" s="22">
        <v>1</v>
      </c>
      <c r="G76" s="22">
        <v>2</v>
      </c>
      <c r="H76" s="22"/>
      <c r="I76" s="22">
        <v>33</v>
      </c>
      <c r="J76" s="22"/>
      <c r="K76" s="46">
        <v>34</v>
      </c>
      <c r="L76" s="8"/>
      <c r="M76" s="43">
        <f t="shared" si="1"/>
        <v>70</v>
      </c>
      <c r="N76" s="47" t="s">
        <v>574</v>
      </c>
      <c r="O76" s="5"/>
      <c r="P76" s="5"/>
      <c r="Q76" s="5"/>
      <c r="R76" s="5"/>
      <c r="S76" s="5"/>
      <c r="T76" s="5"/>
      <c r="U76" s="5"/>
      <c r="V76" s="5"/>
      <c r="W76" s="5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</row>
    <row r="77" spans="1:39" ht="16.5" x14ac:dyDescent="0.3">
      <c r="A77" s="35" t="s">
        <v>224</v>
      </c>
      <c r="B77" s="35" t="s">
        <v>33</v>
      </c>
      <c r="C77" s="36" t="s">
        <v>13</v>
      </c>
      <c r="D77" s="37" t="s">
        <v>237</v>
      </c>
      <c r="E77" s="38"/>
      <c r="F77" s="22">
        <v>3</v>
      </c>
      <c r="G77" s="22">
        <v>2</v>
      </c>
      <c r="H77" s="22">
        <v>5</v>
      </c>
      <c r="I77" s="22">
        <v>25</v>
      </c>
      <c r="J77" s="22"/>
      <c r="K77" s="46">
        <v>35</v>
      </c>
      <c r="L77" s="8"/>
      <c r="M77" s="43">
        <f t="shared" si="1"/>
        <v>70</v>
      </c>
      <c r="N77" s="47" t="s">
        <v>574</v>
      </c>
      <c r="O77" s="5"/>
      <c r="P77" s="5"/>
      <c r="Q77" s="5"/>
      <c r="R77" s="5"/>
      <c r="S77" s="5"/>
      <c r="T77" s="5"/>
      <c r="U77" s="5"/>
      <c r="V77" s="5"/>
      <c r="W77" s="5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</row>
    <row r="78" spans="1:39" ht="16.5" x14ac:dyDescent="0.3">
      <c r="A78" s="35" t="s">
        <v>225</v>
      </c>
      <c r="B78" s="35" t="s">
        <v>33</v>
      </c>
      <c r="C78" s="36" t="s">
        <v>238</v>
      </c>
      <c r="D78" s="37" t="s">
        <v>88</v>
      </c>
      <c r="E78" s="38"/>
      <c r="F78" s="22"/>
      <c r="G78" s="22"/>
      <c r="H78" s="22"/>
      <c r="I78" s="22">
        <v>31.5</v>
      </c>
      <c r="J78" s="22"/>
      <c r="K78" s="46"/>
      <c r="L78" s="8">
        <v>33</v>
      </c>
      <c r="M78" s="43">
        <f t="shared" si="1"/>
        <v>64.5</v>
      </c>
      <c r="N78" s="94" t="s">
        <v>577</v>
      </c>
      <c r="O78" s="5"/>
      <c r="P78" s="5"/>
      <c r="Q78" s="5"/>
      <c r="R78" s="5"/>
      <c r="S78" s="5"/>
      <c r="T78" s="5"/>
      <c r="U78" s="5"/>
      <c r="V78" s="5"/>
      <c r="W78" s="5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</row>
    <row r="79" spans="1:39" ht="16.5" x14ac:dyDescent="0.3">
      <c r="A79" s="35" t="s">
        <v>226</v>
      </c>
      <c r="B79" s="35" t="s">
        <v>33</v>
      </c>
      <c r="C79" s="36" t="s">
        <v>15</v>
      </c>
      <c r="D79" s="37" t="s">
        <v>100</v>
      </c>
      <c r="E79" s="38"/>
      <c r="F79" s="22"/>
      <c r="G79" s="22">
        <v>3</v>
      </c>
      <c r="H79" s="22"/>
      <c r="I79" s="22">
        <v>27</v>
      </c>
      <c r="J79" s="22"/>
      <c r="K79" s="46">
        <v>31.5</v>
      </c>
      <c r="L79" s="8"/>
      <c r="M79" s="43">
        <f t="shared" si="1"/>
        <v>61.5</v>
      </c>
      <c r="N79" s="47" t="s">
        <v>577</v>
      </c>
      <c r="O79" s="5"/>
      <c r="P79" s="5"/>
      <c r="Q79" s="5"/>
      <c r="R79" s="5"/>
      <c r="S79" s="5"/>
      <c r="T79" s="5"/>
      <c r="U79" s="5"/>
      <c r="V79" s="5"/>
      <c r="W79" s="5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</row>
    <row r="80" spans="1:39" ht="16.5" x14ac:dyDescent="0.3">
      <c r="A80" s="35" t="s">
        <v>227</v>
      </c>
      <c r="B80" s="35" t="s">
        <v>33</v>
      </c>
      <c r="C80" s="36" t="s">
        <v>239</v>
      </c>
      <c r="D80" s="37" t="s">
        <v>44</v>
      </c>
      <c r="E80" s="38"/>
      <c r="F80" s="22">
        <v>3</v>
      </c>
      <c r="G80" s="22">
        <v>3</v>
      </c>
      <c r="H80" s="22">
        <v>5</v>
      </c>
      <c r="I80" s="22" t="s">
        <v>610</v>
      </c>
      <c r="J80" s="22">
        <v>38.5</v>
      </c>
      <c r="K80" s="46">
        <v>47</v>
      </c>
      <c r="L80" s="8"/>
      <c r="M80" s="43">
        <f t="shared" si="1"/>
        <v>96.5</v>
      </c>
      <c r="N80" s="47" t="s">
        <v>613</v>
      </c>
      <c r="O80" s="5"/>
      <c r="P80" s="5"/>
      <c r="Q80" s="5"/>
      <c r="R80" s="5"/>
      <c r="S80" s="5"/>
      <c r="T80" s="5"/>
      <c r="U80" s="5"/>
      <c r="V80" s="5"/>
      <c r="W80" s="5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</row>
    <row r="81" spans="1:39" ht="16.5" x14ac:dyDescent="0.3">
      <c r="A81" s="35" t="s">
        <v>228</v>
      </c>
      <c r="B81" s="35" t="s">
        <v>33</v>
      </c>
      <c r="C81" s="36" t="s">
        <v>46</v>
      </c>
      <c r="D81" s="37" t="s">
        <v>240</v>
      </c>
      <c r="E81" s="38"/>
      <c r="F81" s="22">
        <v>3</v>
      </c>
      <c r="G81" s="22">
        <v>3</v>
      </c>
      <c r="H81" s="22">
        <v>4</v>
      </c>
      <c r="I81" s="22">
        <v>27.5</v>
      </c>
      <c r="J81" s="22"/>
      <c r="K81" s="46">
        <v>35</v>
      </c>
      <c r="L81" s="8"/>
      <c r="M81" s="43">
        <f t="shared" si="1"/>
        <v>72.5</v>
      </c>
      <c r="N81" s="47" t="s">
        <v>574</v>
      </c>
      <c r="O81" s="5"/>
      <c r="P81" s="5"/>
      <c r="Q81" s="5"/>
      <c r="R81" s="5"/>
      <c r="S81" s="5"/>
      <c r="T81" s="5"/>
      <c r="U81" s="5"/>
      <c r="V81" s="5"/>
      <c r="W81" s="5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</row>
    <row r="82" spans="1:39" ht="16.5" x14ac:dyDescent="0.3">
      <c r="A82" s="35" t="s">
        <v>229</v>
      </c>
      <c r="B82" s="35" t="s">
        <v>33</v>
      </c>
      <c r="C82" s="36" t="s">
        <v>241</v>
      </c>
      <c r="D82" s="37" t="s">
        <v>242</v>
      </c>
      <c r="E82" s="38"/>
      <c r="F82" s="22">
        <v>2</v>
      </c>
      <c r="G82" s="22">
        <v>2</v>
      </c>
      <c r="H82" s="22"/>
      <c r="I82" s="22"/>
      <c r="J82" s="22">
        <v>29</v>
      </c>
      <c r="K82" s="46">
        <v>39</v>
      </c>
      <c r="L82" s="8"/>
      <c r="M82" s="43">
        <f t="shared" si="1"/>
        <v>72</v>
      </c>
      <c r="N82" s="47" t="s">
        <v>574</v>
      </c>
      <c r="O82" s="5"/>
      <c r="P82" s="5"/>
      <c r="Q82" s="5"/>
      <c r="R82" s="5"/>
      <c r="S82" s="5"/>
      <c r="T82" s="5"/>
      <c r="U82" s="5"/>
      <c r="V82" s="5"/>
      <c r="W82" s="5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</row>
    <row r="83" spans="1:39" ht="16.5" x14ac:dyDescent="0.3">
      <c r="A83" s="35" t="s">
        <v>230</v>
      </c>
      <c r="B83" s="35" t="s">
        <v>33</v>
      </c>
      <c r="C83" s="36" t="s">
        <v>243</v>
      </c>
      <c r="D83" s="37" t="s">
        <v>244</v>
      </c>
      <c r="E83" s="38"/>
      <c r="F83" s="22">
        <v>1</v>
      </c>
      <c r="G83" s="22">
        <v>3</v>
      </c>
      <c r="H83" s="22"/>
      <c r="I83" s="22" t="s">
        <v>598</v>
      </c>
      <c r="J83" s="22">
        <v>13.5</v>
      </c>
      <c r="K83" s="46">
        <v>39</v>
      </c>
      <c r="L83" s="8"/>
      <c r="M83" s="43">
        <f t="shared" si="1"/>
        <v>56.5</v>
      </c>
      <c r="N83" s="47" t="s">
        <v>576</v>
      </c>
      <c r="O83" s="5"/>
      <c r="P83" s="5"/>
      <c r="Q83" s="5"/>
      <c r="R83" s="5"/>
      <c r="S83" s="5"/>
      <c r="T83" s="5"/>
      <c r="U83" s="5"/>
      <c r="V83" s="5"/>
      <c r="W83" s="5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</row>
    <row r="84" spans="1:39" ht="16.5" x14ac:dyDescent="0.3">
      <c r="A84" s="35" t="s">
        <v>231</v>
      </c>
      <c r="B84" s="35" t="s">
        <v>33</v>
      </c>
      <c r="C84" s="36" t="s">
        <v>23</v>
      </c>
      <c r="D84" s="37" t="s">
        <v>204</v>
      </c>
      <c r="E84" s="38"/>
      <c r="F84" s="22"/>
      <c r="G84" s="22">
        <v>1</v>
      </c>
      <c r="H84" s="22"/>
      <c r="I84" s="22">
        <v>30</v>
      </c>
      <c r="J84" s="22"/>
      <c r="K84" s="46"/>
      <c r="L84" s="8">
        <v>41</v>
      </c>
      <c r="M84" s="43">
        <f t="shared" si="1"/>
        <v>72</v>
      </c>
      <c r="N84" s="94" t="s">
        <v>574</v>
      </c>
      <c r="O84" s="5"/>
      <c r="P84" s="5"/>
      <c r="Q84" s="5"/>
      <c r="R84" s="5"/>
      <c r="S84" s="5"/>
      <c r="T84" s="5"/>
      <c r="U84" s="5"/>
      <c r="V84" s="5"/>
      <c r="W84" s="5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</row>
    <row r="85" spans="1:39" ht="16.5" x14ac:dyDescent="0.3">
      <c r="A85" s="35" t="s">
        <v>245</v>
      </c>
      <c r="B85" s="35" t="s">
        <v>33</v>
      </c>
      <c r="C85" s="36" t="s">
        <v>65</v>
      </c>
      <c r="D85" s="37" t="s">
        <v>28</v>
      </c>
      <c r="E85" s="38"/>
      <c r="F85" s="22">
        <v>3</v>
      </c>
      <c r="G85" s="22">
        <v>3</v>
      </c>
      <c r="H85" s="22">
        <v>5</v>
      </c>
      <c r="I85" s="22" t="s">
        <v>609</v>
      </c>
      <c r="J85" s="22">
        <v>26</v>
      </c>
      <c r="K85" s="46">
        <v>26.5</v>
      </c>
      <c r="L85" s="8"/>
      <c r="M85" s="43">
        <f t="shared" si="1"/>
        <v>63.5</v>
      </c>
      <c r="N85" s="47" t="s">
        <v>577</v>
      </c>
      <c r="O85" s="5"/>
      <c r="P85" s="5"/>
      <c r="Q85" s="5"/>
      <c r="R85" s="5"/>
      <c r="S85" s="5"/>
      <c r="T85" s="5"/>
      <c r="U85" s="5"/>
      <c r="V85" s="5"/>
      <c r="W85" s="5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</row>
    <row r="86" spans="1:39" ht="16.5" x14ac:dyDescent="0.3">
      <c r="A86" s="35" t="s">
        <v>246</v>
      </c>
      <c r="B86" s="35" t="s">
        <v>33</v>
      </c>
      <c r="C86" s="36" t="s">
        <v>61</v>
      </c>
      <c r="D86" s="37" t="s">
        <v>261</v>
      </c>
      <c r="E86" s="38"/>
      <c r="F86" s="22">
        <v>3</v>
      </c>
      <c r="G86" s="22">
        <v>3</v>
      </c>
      <c r="H86" s="22">
        <v>4</v>
      </c>
      <c r="I86" s="22">
        <v>33</v>
      </c>
      <c r="J86" s="22"/>
      <c r="K86" s="46">
        <v>42</v>
      </c>
      <c r="L86" s="8"/>
      <c r="M86" s="43">
        <f t="shared" si="1"/>
        <v>85</v>
      </c>
      <c r="N86" s="47" t="s">
        <v>33</v>
      </c>
      <c r="O86" s="5"/>
      <c r="P86" s="5"/>
      <c r="Q86" s="5"/>
      <c r="R86" s="5"/>
      <c r="S86" s="5"/>
      <c r="T86" s="5"/>
      <c r="U86" s="5"/>
      <c r="V86" s="5"/>
      <c r="W86" s="5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</row>
    <row r="87" spans="1:39" ht="16.5" x14ac:dyDescent="0.3">
      <c r="A87" s="35" t="s">
        <v>247</v>
      </c>
      <c r="B87" s="35" t="s">
        <v>33</v>
      </c>
      <c r="C87" s="36" t="s">
        <v>262</v>
      </c>
      <c r="D87" s="37" t="s">
        <v>263</v>
      </c>
      <c r="E87" s="38"/>
      <c r="F87" s="22">
        <v>2</v>
      </c>
      <c r="G87" s="22">
        <v>2</v>
      </c>
      <c r="H87" s="22"/>
      <c r="I87" s="22">
        <v>31.5</v>
      </c>
      <c r="J87" s="22"/>
      <c r="K87" s="46">
        <v>37.5</v>
      </c>
      <c r="L87" s="8"/>
      <c r="M87" s="43">
        <f t="shared" si="1"/>
        <v>73</v>
      </c>
      <c r="N87" s="47" t="s">
        <v>574</v>
      </c>
      <c r="O87" s="5"/>
      <c r="P87" s="5"/>
      <c r="Q87" s="5"/>
      <c r="R87" s="5"/>
      <c r="S87" s="5"/>
      <c r="T87" s="5"/>
      <c r="U87" s="5"/>
      <c r="V87" s="5"/>
      <c r="W87" s="5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</row>
    <row r="88" spans="1:39" ht="16.5" x14ac:dyDescent="0.3">
      <c r="A88" s="35" t="s">
        <v>248</v>
      </c>
      <c r="B88" s="35" t="s">
        <v>33</v>
      </c>
      <c r="C88" s="36" t="s">
        <v>264</v>
      </c>
      <c r="D88" s="37" t="s">
        <v>73</v>
      </c>
      <c r="E88" s="38"/>
      <c r="F88" s="22"/>
      <c r="G88" s="22"/>
      <c r="H88" s="22"/>
      <c r="I88" s="22"/>
      <c r="J88" s="22"/>
      <c r="K88" s="46"/>
      <c r="L88" s="8"/>
      <c r="M88" s="43">
        <f t="shared" si="1"/>
        <v>0</v>
      </c>
      <c r="N88" s="47"/>
      <c r="O88" s="5"/>
      <c r="P88" s="5"/>
      <c r="Q88" s="5"/>
      <c r="R88" s="5"/>
      <c r="S88" s="5"/>
      <c r="T88" s="5"/>
      <c r="U88" s="5"/>
      <c r="V88" s="5"/>
      <c r="W88" s="5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</row>
    <row r="89" spans="1:39" ht="16.5" x14ac:dyDescent="0.3">
      <c r="A89" s="35" t="s">
        <v>249</v>
      </c>
      <c r="B89" s="35" t="s">
        <v>33</v>
      </c>
      <c r="C89" s="36" t="s">
        <v>63</v>
      </c>
      <c r="D89" s="37" t="s">
        <v>265</v>
      </c>
      <c r="E89" s="38"/>
      <c r="F89" s="22">
        <v>3</v>
      </c>
      <c r="G89" s="22">
        <v>3</v>
      </c>
      <c r="H89" s="22"/>
      <c r="I89" s="22" t="s">
        <v>606</v>
      </c>
      <c r="J89" s="22">
        <v>18</v>
      </c>
      <c r="K89" s="46" t="s">
        <v>582</v>
      </c>
      <c r="L89" s="8">
        <v>41.5</v>
      </c>
      <c r="M89" s="43">
        <f t="shared" si="1"/>
        <v>65.5</v>
      </c>
      <c r="N89" s="94" t="s">
        <v>577</v>
      </c>
      <c r="O89" s="5"/>
      <c r="P89" s="5"/>
      <c r="Q89" s="5"/>
      <c r="R89" s="5"/>
      <c r="S89" s="5"/>
      <c r="T89" s="5"/>
      <c r="U89" s="5"/>
      <c r="V89" s="5"/>
      <c r="W89" s="5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</row>
    <row r="90" spans="1:39" ht="16.5" x14ac:dyDescent="0.3">
      <c r="A90" s="35" t="s">
        <v>250</v>
      </c>
      <c r="B90" s="35" t="s">
        <v>33</v>
      </c>
      <c r="C90" s="36" t="s">
        <v>266</v>
      </c>
      <c r="D90" s="37" t="s">
        <v>267</v>
      </c>
      <c r="E90" s="38"/>
      <c r="F90" s="22">
        <v>3</v>
      </c>
      <c r="G90" s="22">
        <v>3</v>
      </c>
      <c r="H90" s="22"/>
      <c r="I90" s="22">
        <v>19</v>
      </c>
      <c r="J90" s="22"/>
      <c r="K90" s="46">
        <v>25</v>
      </c>
      <c r="L90" s="8"/>
      <c r="M90" s="43">
        <f t="shared" si="1"/>
        <v>50</v>
      </c>
      <c r="N90" s="47" t="s">
        <v>576</v>
      </c>
      <c r="O90" s="5"/>
      <c r="P90" s="5"/>
      <c r="Q90" s="5"/>
      <c r="R90" s="5"/>
      <c r="S90" s="5"/>
      <c r="T90" s="5"/>
      <c r="U90" s="5"/>
      <c r="V90" s="5"/>
      <c r="W90" s="5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</row>
    <row r="91" spans="1:39" ht="16.5" x14ac:dyDescent="0.3">
      <c r="A91" s="35" t="s">
        <v>251</v>
      </c>
      <c r="B91" s="35" t="s">
        <v>33</v>
      </c>
      <c r="C91" s="36" t="s">
        <v>62</v>
      </c>
      <c r="D91" s="37" t="s">
        <v>268</v>
      </c>
      <c r="E91" s="38"/>
      <c r="F91" s="22">
        <v>2</v>
      </c>
      <c r="G91" s="22"/>
      <c r="H91" s="22"/>
      <c r="I91" s="22">
        <v>28</v>
      </c>
      <c r="J91" s="22"/>
      <c r="K91" s="46">
        <v>40.5</v>
      </c>
      <c r="L91" s="8"/>
      <c r="M91" s="43">
        <f t="shared" si="1"/>
        <v>70.5</v>
      </c>
      <c r="N91" s="47" t="s">
        <v>574</v>
      </c>
      <c r="O91" s="5"/>
      <c r="P91" s="5"/>
      <c r="Q91" s="5"/>
      <c r="R91" s="5"/>
      <c r="S91" s="5"/>
      <c r="T91" s="5"/>
      <c r="U91" s="5"/>
      <c r="V91" s="5"/>
      <c r="W91" s="5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</row>
    <row r="92" spans="1:39" ht="16.5" x14ac:dyDescent="0.3">
      <c r="A92" s="35" t="s">
        <v>252</v>
      </c>
      <c r="B92" s="35" t="s">
        <v>33</v>
      </c>
      <c r="C92" s="36" t="s">
        <v>269</v>
      </c>
      <c r="D92" s="37" t="s">
        <v>270</v>
      </c>
      <c r="E92" s="38"/>
      <c r="F92" s="22">
        <v>3</v>
      </c>
      <c r="G92" s="22">
        <v>3</v>
      </c>
      <c r="H92" s="22"/>
      <c r="I92" s="22">
        <v>34.5</v>
      </c>
      <c r="J92" s="22"/>
      <c r="K92" s="46">
        <v>38</v>
      </c>
      <c r="L92" s="8"/>
      <c r="M92" s="43">
        <f t="shared" si="1"/>
        <v>78.5</v>
      </c>
      <c r="N92" s="47" t="s">
        <v>574</v>
      </c>
      <c r="O92" s="5"/>
      <c r="P92" s="5"/>
      <c r="Q92" s="5"/>
      <c r="R92" s="5"/>
      <c r="S92" s="5"/>
      <c r="T92" s="5"/>
      <c r="U92" s="5"/>
      <c r="V92" s="5"/>
      <c r="W92" s="5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</row>
    <row r="93" spans="1:39" ht="16.5" x14ac:dyDescent="0.3">
      <c r="A93" s="35" t="s">
        <v>253</v>
      </c>
      <c r="B93" s="35" t="s">
        <v>33</v>
      </c>
      <c r="C93" s="36" t="s">
        <v>58</v>
      </c>
      <c r="D93" s="37" t="s">
        <v>271</v>
      </c>
      <c r="E93" s="38"/>
      <c r="F93" s="22">
        <v>3</v>
      </c>
      <c r="G93" s="22">
        <v>3</v>
      </c>
      <c r="H93" s="22">
        <v>4</v>
      </c>
      <c r="I93" s="22">
        <v>20.5</v>
      </c>
      <c r="J93" s="22"/>
      <c r="K93" s="46">
        <v>35.5</v>
      </c>
      <c r="L93" s="8"/>
      <c r="M93" s="43">
        <f t="shared" si="1"/>
        <v>66</v>
      </c>
      <c r="N93" s="47" t="s">
        <v>577</v>
      </c>
      <c r="O93" s="5"/>
      <c r="P93" s="5"/>
      <c r="Q93" s="5"/>
      <c r="R93" s="5"/>
      <c r="S93" s="5"/>
      <c r="T93" s="5"/>
      <c r="U93" s="5"/>
      <c r="V93" s="5"/>
      <c r="W93" s="5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</row>
    <row r="94" spans="1:39" ht="16.5" x14ac:dyDescent="0.3">
      <c r="A94" s="35" t="s">
        <v>254</v>
      </c>
      <c r="B94" s="35" t="s">
        <v>33</v>
      </c>
      <c r="C94" s="36" t="s">
        <v>178</v>
      </c>
      <c r="D94" s="37" t="s">
        <v>272</v>
      </c>
      <c r="E94" s="38"/>
      <c r="F94" s="22">
        <v>3</v>
      </c>
      <c r="G94" s="22">
        <v>3</v>
      </c>
      <c r="H94" s="22"/>
      <c r="I94" s="22" t="s">
        <v>608</v>
      </c>
      <c r="J94" s="22">
        <v>22</v>
      </c>
      <c r="K94" s="46">
        <v>32</v>
      </c>
      <c r="L94" s="8"/>
      <c r="M94" s="43">
        <f t="shared" si="1"/>
        <v>60</v>
      </c>
      <c r="N94" s="47" t="s">
        <v>577</v>
      </c>
      <c r="O94" s="5"/>
      <c r="P94" s="5"/>
      <c r="Q94" s="5"/>
      <c r="R94" s="5"/>
      <c r="S94" s="5"/>
      <c r="T94" s="5"/>
      <c r="U94" s="5"/>
      <c r="V94" s="5"/>
      <c r="W94" s="5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</row>
    <row r="95" spans="1:39" ht="16.5" x14ac:dyDescent="0.3">
      <c r="A95" s="35" t="s">
        <v>255</v>
      </c>
      <c r="B95" s="35" t="s">
        <v>33</v>
      </c>
      <c r="C95" s="36" t="s">
        <v>63</v>
      </c>
      <c r="D95" s="37" t="s">
        <v>66</v>
      </c>
      <c r="E95" s="38"/>
      <c r="F95" s="22"/>
      <c r="G95" s="22"/>
      <c r="H95" s="22"/>
      <c r="I95" s="22">
        <v>24.5</v>
      </c>
      <c r="J95" s="22"/>
      <c r="K95" s="46" t="s">
        <v>586</v>
      </c>
      <c r="L95" s="8">
        <v>25.5</v>
      </c>
      <c r="M95" s="43">
        <f t="shared" si="1"/>
        <v>50</v>
      </c>
      <c r="N95" s="94" t="s">
        <v>576</v>
      </c>
      <c r="O95" s="5"/>
      <c r="P95" s="5"/>
      <c r="Q95" s="5"/>
      <c r="R95" s="5"/>
      <c r="S95" s="5"/>
      <c r="T95" s="5"/>
      <c r="U95" s="5"/>
      <c r="V95" s="5"/>
      <c r="W95" s="5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</row>
    <row r="96" spans="1:39" ht="16.5" x14ac:dyDescent="0.3">
      <c r="A96" s="35" t="s">
        <v>256</v>
      </c>
      <c r="B96" s="35" t="s">
        <v>33</v>
      </c>
      <c r="C96" s="36" t="s">
        <v>22</v>
      </c>
      <c r="D96" s="37" t="s">
        <v>273</v>
      </c>
      <c r="E96" s="38"/>
      <c r="F96" s="22"/>
      <c r="G96" s="22">
        <v>1</v>
      </c>
      <c r="H96" s="22"/>
      <c r="I96" s="22"/>
      <c r="J96" s="22">
        <v>21.5</v>
      </c>
      <c r="K96" s="46"/>
      <c r="L96" s="8">
        <v>25</v>
      </c>
      <c r="M96" s="43">
        <f t="shared" si="1"/>
        <v>47.5</v>
      </c>
      <c r="N96" s="69" t="s">
        <v>614</v>
      </c>
      <c r="O96" s="5"/>
      <c r="P96" s="5"/>
      <c r="Q96" s="5"/>
      <c r="R96" s="5"/>
      <c r="S96" s="5"/>
      <c r="T96" s="5"/>
      <c r="U96" s="5"/>
      <c r="V96" s="5"/>
      <c r="W96" s="5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</row>
    <row r="97" spans="1:39" ht="16.5" x14ac:dyDescent="0.3">
      <c r="A97" s="35" t="s">
        <v>257</v>
      </c>
      <c r="B97" s="35" t="s">
        <v>33</v>
      </c>
      <c r="C97" s="36" t="s">
        <v>15</v>
      </c>
      <c r="D97" s="37" t="s">
        <v>80</v>
      </c>
      <c r="E97" s="38"/>
      <c r="F97" s="22">
        <v>1</v>
      </c>
      <c r="G97" s="22">
        <v>1</v>
      </c>
      <c r="H97" s="22">
        <v>4</v>
      </c>
      <c r="I97" s="22">
        <v>26.5</v>
      </c>
      <c r="J97" s="22"/>
      <c r="K97" s="46">
        <v>30.5</v>
      </c>
      <c r="L97" s="8"/>
      <c r="M97" s="43">
        <f t="shared" si="1"/>
        <v>63</v>
      </c>
      <c r="N97" s="47" t="s">
        <v>577</v>
      </c>
      <c r="O97" s="5"/>
      <c r="P97" s="5"/>
      <c r="Q97" s="5"/>
      <c r="R97" s="5"/>
      <c r="S97" s="5"/>
      <c r="T97" s="5"/>
      <c r="U97" s="5"/>
      <c r="V97" s="5"/>
      <c r="W97" s="5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</row>
    <row r="98" spans="1:39" ht="16.5" x14ac:dyDescent="0.3">
      <c r="A98" s="35" t="s">
        <v>258</v>
      </c>
      <c r="B98" s="35" t="s">
        <v>33</v>
      </c>
      <c r="C98" s="36" t="s">
        <v>274</v>
      </c>
      <c r="D98" s="37" t="s">
        <v>569</v>
      </c>
      <c r="E98" s="38"/>
      <c r="F98" s="22"/>
      <c r="G98" s="22"/>
      <c r="H98" s="22"/>
      <c r="I98" s="22"/>
      <c r="J98" s="22"/>
      <c r="K98" s="46"/>
      <c r="L98" s="8"/>
      <c r="M98" s="43">
        <f t="shared" si="1"/>
        <v>0</v>
      </c>
      <c r="N98" s="47"/>
      <c r="O98" s="5"/>
      <c r="P98" s="5"/>
      <c r="Q98" s="5"/>
      <c r="R98" s="5"/>
      <c r="S98" s="5"/>
      <c r="T98" s="5"/>
      <c r="U98" s="5"/>
      <c r="V98" s="5"/>
      <c r="W98" s="5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</row>
    <row r="99" spans="1:39" ht="16.5" x14ac:dyDescent="0.3">
      <c r="A99" s="35" t="s">
        <v>259</v>
      </c>
      <c r="B99" s="35" t="s">
        <v>33</v>
      </c>
      <c r="C99" s="36" t="s">
        <v>46</v>
      </c>
      <c r="D99" s="37" t="s">
        <v>74</v>
      </c>
      <c r="E99" s="38"/>
      <c r="F99" s="22"/>
      <c r="G99" s="22"/>
      <c r="H99" s="22"/>
      <c r="I99" s="22"/>
      <c r="J99" s="22">
        <v>24</v>
      </c>
      <c r="K99" s="46"/>
      <c r="L99" s="8">
        <v>42.5</v>
      </c>
      <c r="M99" s="43">
        <f t="shared" si="1"/>
        <v>66.5</v>
      </c>
      <c r="N99" s="94" t="s">
        <v>577</v>
      </c>
      <c r="O99" s="5"/>
      <c r="P99" s="5"/>
      <c r="Q99" s="5"/>
      <c r="R99" s="5"/>
      <c r="S99" s="5"/>
      <c r="T99" s="5"/>
      <c r="U99" s="5"/>
      <c r="V99" s="5"/>
      <c r="W99" s="5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</row>
    <row r="100" spans="1:39" ht="16.5" x14ac:dyDescent="0.3">
      <c r="A100" s="35" t="s">
        <v>260</v>
      </c>
      <c r="B100" s="35" t="s">
        <v>33</v>
      </c>
      <c r="C100" s="36" t="s">
        <v>12</v>
      </c>
      <c r="D100" s="37" t="s">
        <v>275</v>
      </c>
      <c r="E100" s="38"/>
      <c r="F100" s="22">
        <v>3</v>
      </c>
      <c r="G100" s="22">
        <v>3</v>
      </c>
      <c r="H100" s="22"/>
      <c r="I100" s="22">
        <v>34</v>
      </c>
      <c r="J100" s="22"/>
      <c r="K100" s="46">
        <v>42</v>
      </c>
      <c r="L100" s="8"/>
      <c r="M100" s="43">
        <f t="shared" si="1"/>
        <v>82</v>
      </c>
      <c r="N100" s="47" t="s">
        <v>33</v>
      </c>
      <c r="O100" s="5"/>
      <c r="P100" s="5"/>
      <c r="Q100" s="5"/>
      <c r="R100" s="5"/>
      <c r="S100" s="5"/>
      <c r="T100" s="5"/>
      <c r="U100" s="5"/>
      <c r="V100" s="5"/>
      <c r="W100" s="5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</row>
    <row r="101" spans="1:39" ht="16.5" x14ac:dyDescent="0.3">
      <c r="A101" s="35" t="s">
        <v>276</v>
      </c>
      <c r="B101" s="35" t="s">
        <v>33</v>
      </c>
      <c r="C101" s="36" t="s">
        <v>56</v>
      </c>
      <c r="D101" s="37" t="s">
        <v>35</v>
      </c>
      <c r="E101" s="38"/>
      <c r="F101" s="22"/>
      <c r="G101" s="22">
        <v>3</v>
      </c>
      <c r="H101" s="22"/>
      <c r="I101" s="22" t="s">
        <v>607</v>
      </c>
      <c r="J101" s="22">
        <v>13.5</v>
      </c>
      <c r="K101" s="46" t="s">
        <v>618</v>
      </c>
      <c r="L101" s="8">
        <v>39</v>
      </c>
      <c r="M101" s="43">
        <f t="shared" si="1"/>
        <v>55.5</v>
      </c>
      <c r="N101" s="94" t="s">
        <v>576</v>
      </c>
      <c r="O101" s="5"/>
      <c r="P101" s="5"/>
      <c r="Q101" s="5"/>
      <c r="R101" s="5"/>
      <c r="S101" s="5"/>
      <c r="T101" s="5"/>
      <c r="U101" s="5"/>
      <c r="V101" s="5"/>
      <c r="W101" s="5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</row>
    <row r="102" spans="1:39" ht="16.5" x14ac:dyDescent="0.3">
      <c r="A102" s="35" t="s">
        <v>277</v>
      </c>
      <c r="B102" s="35" t="s">
        <v>33</v>
      </c>
      <c r="C102" s="36" t="s">
        <v>124</v>
      </c>
      <c r="D102" s="37" t="s">
        <v>68</v>
      </c>
      <c r="E102" s="38"/>
      <c r="F102" s="22">
        <v>1</v>
      </c>
      <c r="G102" s="22">
        <v>3</v>
      </c>
      <c r="H102" s="22">
        <v>4</v>
      </c>
      <c r="I102" s="22"/>
      <c r="J102" s="22">
        <v>25.5</v>
      </c>
      <c r="K102" s="46"/>
      <c r="L102" s="8">
        <v>13</v>
      </c>
      <c r="M102" s="43">
        <f t="shared" si="1"/>
        <v>46.5</v>
      </c>
      <c r="N102" s="69" t="s">
        <v>614</v>
      </c>
      <c r="O102" s="5"/>
      <c r="P102" s="5"/>
      <c r="Q102" s="5"/>
      <c r="R102" s="5"/>
      <c r="S102" s="5"/>
      <c r="T102" s="5"/>
      <c r="U102" s="5"/>
      <c r="V102" s="5"/>
      <c r="W102" s="5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</row>
    <row r="103" spans="1:39" ht="16.5" x14ac:dyDescent="0.3">
      <c r="A103" s="35" t="s">
        <v>278</v>
      </c>
      <c r="B103" s="35" t="s">
        <v>33</v>
      </c>
      <c r="C103" s="36" t="s">
        <v>9</v>
      </c>
      <c r="D103" s="37" t="s">
        <v>282</v>
      </c>
      <c r="E103" s="38"/>
      <c r="F103" s="22">
        <v>3</v>
      </c>
      <c r="G103" s="22">
        <v>3</v>
      </c>
      <c r="H103" s="22">
        <v>4</v>
      </c>
      <c r="I103" s="22">
        <v>31</v>
      </c>
      <c r="J103" s="22"/>
      <c r="K103" s="46">
        <v>47</v>
      </c>
      <c r="L103" s="8"/>
      <c r="M103" s="43">
        <f t="shared" si="1"/>
        <v>88</v>
      </c>
      <c r="N103" s="47" t="s">
        <v>33</v>
      </c>
      <c r="O103" s="5"/>
      <c r="P103" s="5"/>
      <c r="Q103" s="5"/>
      <c r="R103" s="5"/>
      <c r="S103" s="5"/>
      <c r="T103" s="5"/>
      <c r="U103" s="5"/>
      <c r="V103" s="5"/>
      <c r="W103" s="5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</row>
    <row r="104" spans="1:39" ht="16.5" x14ac:dyDescent="0.3">
      <c r="A104" s="35" t="s">
        <v>279</v>
      </c>
      <c r="B104" s="35" t="s">
        <v>33</v>
      </c>
      <c r="C104" s="36" t="s">
        <v>283</v>
      </c>
      <c r="D104" s="37" t="s">
        <v>284</v>
      </c>
      <c r="E104" s="38"/>
      <c r="F104" s="22">
        <v>2</v>
      </c>
      <c r="G104" s="22">
        <v>2</v>
      </c>
      <c r="H104" s="22"/>
      <c r="I104" s="22">
        <v>29.5</v>
      </c>
      <c r="J104" s="22"/>
      <c r="K104" s="46">
        <v>37.5</v>
      </c>
      <c r="L104" s="8"/>
      <c r="M104" s="43">
        <f t="shared" si="1"/>
        <v>71</v>
      </c>
      <c r="N104" s="47" t="s">
        <v>574</v>
      </c>
      <c r="O104" s="5"/>
      <c r="P104" s="5"/>
      <c r="Q104" s="5"/>
      <c r="R104" s="5"/>
      <c r="S104" s="5"/>
      <c r="T104" s="5"/>
      <c r="U104" s="5"/>
      <c r="V104" s="5"/>
      <c r="W104" s="5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</row>
    <row r="105" spans="1:39" ht="16.5" x14ac:dyDescent="0.3">
      <c r="A105" s="35" t="s">
        <v>280</v>
      </c>
      <c r="B105" s="35" t="s">
        <v>33</v>
      </c>
      <c r="C105" s="36" t="s">
        <v>17</v>
      </c>
      <c r="D105" s="37" t="s">
        <v>282</v>
      </c>
      <c r="E105" s="38"/>
      <c r="F105" s="22">
        <v>3</v>
      </c>
      <c r="G105" s="22">
        <v>3</v>
      </c>
      <c r="H105" s="22">
        <v>6</v>
      </c>
      <c r="I105" s="22">
        <v>36.5</v>
      </c>
      <c r="J105" s="22"/>
      <c r="K105" s="46">
        <v>45</v>
      </c>
      <c r="L105" s="8"/>
      <c r="M105" s="43">
        <f t="shared" si="1"/>
        <v>93.5</v>
      </c>
      <c r="N105" s="47" t="s">
        <v>613</v>
      </c>
      <c r="O105" s="5"/>
      <c r="P105" s="5"/>
      <c r="Q105" s="5"/>
      <c r="R105" s="5"/>
      <c r="S105" s="5"/>
      <c r="T105" s="5"/>
      <c r="U105" s="5"/>
      <c r="V105" s="5"/>
      <c r="W105" s="5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</row>
    <row r="106" spans="1:39" ht="16.5" x14ac:dyDescent="0.3">
      <c r="A106" s="35" t="s">
        <v>281</v>
      </c>
      <c r="B106" s="35" t="s">
        <v>33</v>
      </c>
      <c r="C106" s="36" t="s">
        <v>285</v>
      </c>
      <c r="D106" s="37" t="s">
        <v>60</v>
      </c>
      <c r="E106" s="38"/>
      <c r="F106" s="22">
        <v>3</v>
      </c>
      <c r="G106" s="22">
        <v>3</v>
      </c>
      <c r="H106" s="22">
        <v>4</v>
      </c>
      <c r="I106" s="22">
        <v>35</v>
      </c>
      <c r="J106" s="22"/>
      <c r="K106" s="46">
        <v>35</v>
      </c>
      <c r="L106" s="8"/>
      <c r="M106" s="43">
        <f t="shared" si="1"/>
        <v>80</v>
      </c>
      <c r="N106" s="47" t="s">
        <v>33</v>
      </c>
      <c r="O106" s="5"/>
      <c r="P106" s="5"/>
      <c r="Q106" s="5"/>
      <c r="R106" s="5"/>
      <c r="S106" s="5"/>
      <c r="T106" s="5"/>
      <c r="U106" s="5"/>
      <c r="V106" s="5"/>
      <c r="W106" s="5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</row>
    <row r="107" spans="1:39" ht="16.5" x14ac:dyDescent="0.3">
      <c r="A107" s="35" t="s">
        <v>286</v>
      </c>
      <c r="B107" s="35" t="s">
        <v>33</v>
      </c>
      <c r="C107" s="36" t="s">
        <v>76</v>
      </c>
      <c r="D107" s="37" t="s">
        <v>298</v>
      </c>
      <c r="E107" s="38"/>
      <c r="F107" s="22">
        <v>3</v>
      </c>
      <c r="G107" s="22">
        <v>3</v>
      </c>
      <c r="H107" s="22"/>
      <c r="I107" s="22">
        <v>31.5</v>
      </c>
      <c r="J107" s="22"/>
      <c r="K107" s="46">
        <v>36.5</v>
      </c>
      <c r="L107" s="8"/>
      <c r="M107" s="43">
        <f t="shared" si="1"/>
        <v>74</v>
      </c>
      <c r="N107" s="47" t="s">
        <v>574</v>
      </c>
      <c r="O107" s="5"/>
      <c r="P107" s="5"/>
      <c r="Q107" s="5"/>
      <c r="R107" s="5"/>
      <c r="S107" s="5"/>
      <c r="T107" s="5"/>
      <c r="U107" s="5"/>
      <c r="V107" s="5"/>
      <c r="W107" s="5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</row>
    <row r="108" spans="1:39" ht="16.5" x14ac:dyDescent="0.3">
      <c r="A108" s="35" t="s">
        <v>287</v>
      </c>
      <c r="B108" s="35" t="s">
        <v>33</v>
      </c>
      <c r="C108" s="36" t="s">
        <v>59</v>
      </c>
      <c r="D108" s="37" t="s">
        <v>299</v>
      </c>
      <c r="E108" s="38"/>
      <c r="F108" s="22"/>
      <c r="G108" s="22">
        <v>1</v>
      </c>
      <c r="H108" s="22"/>
      <c r="I108" s="22"/>
      <c r="J108" s="22">
        <v>9</v>
      </c>
      <c r="K108" s="46">
        <v>40.5</v>
      </c>
      <c r="L108" s="8"/>
      <c r="M108" s="43">
        <f t="shared" si="1"/>
        <v>50.5</v>
      </c>
      <c r="N108" s="47" t="s">
        <v>576</v>
      </c>
      <c r="O108" s="5"/>
      <c r="P108" s="5"/>
      <c r="Q108" s="5"/>
      <c r="R108" s="5"/>
      <c r="S108" s="5"/>
      <c r="T108" s="5"/>
      <c r="U108" s="5"/>
      <c r="V108" s="5"/>
      <c r="W108" s="5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</row>
    <row r="109" spans="1:39" ht="16.5" x14ac:dyDescent="0.3">
      <c r="A109" s="35" t="s">
        <v>288</v>
      </c>
      <c r="B109" s="35" t="s">
        <v>33</v>
      </c>
      <c r="C109" s="36" t="s">
        <v>10</v>
      </c>
      <c r="D109" s="37" t="s">
        <v>300</v>
      </c>
      <c r="E109" s="38"/>
      <c r="F109" s="22"/>
      <c r="G109" s="22"/>
      <c r="H109" s="22"/>
      <c r="I109" s="22">
        <v>28.5</v>
      </c>
      <c r="J109" s="22"/>
      <c r="K109" s="46">
        <v>33</v>
      </c>
      <c r="L109" s="8"/>
      <c r="M109" s="43">
        <f t="shared" si="1"/>
        <v>61.5</v>
      </c>
      <c r="N109" s="47" t="s">
        <v>577</v>
      </c>
      <c r="O109" s="5"/>
      <c r="P109" s="5"/>
      <c r="Q109" s="5"/>
      <c r="R109" s="5"/>
      <c r="S109" s="5"/>
      <c r="T109" s="5"/>
      <c r="U109" s="5"/>
      <c r="V109" s="5"/>
      <c r="W109" s="5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</row>
    <row r="110" spans="1:39" ht="16.5" x14ac:dyDescent="0.3">
      <c r="A110" s="35" t="s">
        <v>289</v>
      </c>
      <c r="B110" s="35" t="s">
        <v>33</v>
      </c>
      <c r="C110" s="36" t="s">
        <v>25</v>
      </c>
      <c r="D110" s="37" t="s">
        <v>301</v>
      </c>
      <c r="E110" s="38"/>
      <c r="F110" s="22">
        <v>2</v>
      </c>
      <c r="G110" s="22">
        <v>1</v>
      </c>
      <c r="H110" s="22"/>
      <c r="I110" s="22" t="s">
        <v>575</v>
      </c>
      <c r="J110" s="22">
        <v>34</v>
      </c>
      <c r="K110" s="68">
        <v>38</v>
      </c>
      <c r="L110" s="8"/>
      <c r="M110" s="43">
        <f t="shared" si="1"/>
        <v>75</v>
      </c>
      <c r="N110" s="47" t="s">
        <v>574</v>
      </c>
      <c r="O110" s="5"/>
      <c r="P110" s="5"/>
      <c r="Q110" s="5"/>
      <c r="R110" s="5"/>
      <c r="S110" s="5"/>
      <c r="T110" s="5"/>
      <c r="U110" s="5"/>
      <c r="V110" s="5"/>
      <c r="W110" s="5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</row>
    <row r="111" spans="1:39" ht="16.5" x14ac:dyDescent="0.3">
      <c r="A111" s="35" t="s">
        <v>290</v>
      </c>
      <c r="B111" s="35" t="s">
        <v>33</v>
      </c>
      <c r="C111" s="36" t="s">
        <v>302</v>
      </c>
      <c r="D111" s="37" t="s">
        <v>69</v>
      </c>
      <c r="E111" s="38"/>
      <c r="F111" s="22">
        <v>1</v>
      </c>
      <c r="G111" s="22">
        <v>3</v>
      </c>
      <c r="H111" s="22"/>
      <c r="I111" s="22" t="s">
        <v>603</v>
      </c>
      <c r="J111" s="22">
        <v>30.5</v>
      </c>
      <c r="K111" s="46">
        <v>31.5</v>
      </c>
      <c r="L111" s="8"/>
      <c r="M111" s="43">
        <f t="shared" si="1"/>
        <v>66</v>
      </c>
      <c r="N111" s="47" t="s">
        <v>577</v>
      </c>
      <c r="O111" s="5"/>
      <c r="P111" s="5"/>
      <c r="Q111" s="5"/>
      <c r="R111" s="5"/>
      <c r="S111" s="5"/>
      <c r="T111" s="5"/>
      <c r="U111" s="5"/>
      <c r="V111" s="5"/>
      <c r="W111" s="5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</row>
    <row r="112" spans="1:39" ht="16.5" x14ac:dyDescent="0.3">
      <c r="A112" s="35" t="s">
        <v>291</v>
      </c>
      <c r="B112" s="35" t="s">
        <v>33</v>
      </c>
      <c r="C112" s="36" t="s">
        <v>14</v>
      </c>
      <c r="D112" s="37" t="s">
        <v>303</v>
      </c>
      <c r="E112" s="38"/>
      <c r="F112" s="22"/>
      <c r="G112" s="22">
        <v>3</v>
      </c>
      <c r="H112" s="22"/>
      <c r="I112" s="22">
        <v>31</v>
      </c>
      <c r="J112" s="22"/>
      <c r="K112" s="46">
        <v>38</v>
      </c>
      <c r="L112" s="8"/>
      <c r="M112" s="43">
        <f t="shared" si="1"/>
        <v>72</v>
      </c>
      <c r="N112" s="47" t="s">
        <v>574</v>
      </c>
      <c r="O112" s="5"/>
      <c r="P112" s="5"/>
      <c r="Q112" s="5"/>
      <c r="R112" s="5"/>
      <c r="S112" s="5"/>
      <c r="T112" s="5"/>
      <c r="U112" s="5"/>
      <c r="V112" s="5"/>
      <c r="W112" s="5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</row>
    <row r="113" spans="1:39" ht="16.5" x14ac:dyDescent="0.3">
      <c r="A113" s="35" t="s">
        <v>292</v>
      </c>
      <c r="B113" s="35" t="s">
        <v>33</v>
      </c>
      <c r="C113" s="36" t="s">
        <v>178</v>
      </c>
      <c r="D113" s="37" t="s">
        <v>304</v>
      </c>
      <c r="E113" s="38"/>
      <c r="F113" s="22"/>
      <c r="G113" s="22"/>
      <c r="H113" s="22"/>
      <c r="I113" s="22"/>
      <c r="J113" s="22"/>
      <c r="K113" s="46"/>
      <c r="L113" s="8"/>
      <c r="M113" s="43">
        <f t="shared" si="1"/>
        <v>0</v>
      </c>
      <c r="N113" s="47"/>
      <c r="O113" s="5"/>
      <c r="P113" s="5"/>
      <c r="Q113" s="5"/>
      <c r="R113" s="5"/>
      <c r="S113" s="5"/>
      <c r="T113" s="5"/>
      <c r="U113" s="5"/>
      <c r="V113" s="5"/>
      <c r="W113" s="5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</row>
    <row r="114" spans="1:39" ht="16.5" x14ac:dyDescent="0.3">
      <c r="A114" s="35" t="s">
        <v>293</v>
      </c>
      <c r="B114" s="35" t="s">
        <v>33</v>
      </c>
      <c r="C114" s="36" t="s">
        <v>23</v>
      </c>
      <c r="D114" s="37" t="s">
        <v>305</v>
      </c>
      <c r="E114" s="38"/>
      <c r="F114" s="22">
        <v>2</v>
      </c>
      <c r="G114" s="22">
        <v>3</v>
      </c>
      <c r="H114" s="22"/>
      <c r="I114" s="22" t="s">
        <v>588</v>
      </c>
      <c r="J114" s="22">
        <v>19</v>
      </c>
      <c r="K114" s="46">
        <v>26</v>
      </c>
      <c r="L114" s="8"/>
      <c r="M114" s="43">
        <f t="shared" si="1"/>
        <v>50</v>
      </c>
      <c r="N114" s="47" t="s">
        <v>576</v>
      </c>
      <c r="O114" s="5"/>
      <c r="P114" s="5"/>
      <c r="Q114" s="5"/>
      <c r="R114" s="5"/>
      <c r="S114" s="5"/>
      <c r="T114" s="5"/>
      <c r="U114" s="5"/>
      <c r="V114" s="5"/>
      <c r="W114" s="5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</row>
    <row r="115" spans="1:39" ht="16.5" x14ac:dyDescent="0.3">
      <c r="A115" s="35" t="s">
        <v>294</v>
      </c>
      <c r="B115" s="35" t="s">
        <v>33</v>
      </c>
      <c r="C115" s="36" t="s">
        <v>16</v>
      </c>
      <c r="D115" s="37" t="s">
        <v>306</v>
      </c>
      <c r="E115" s="38"/>
      <c r="F115" s="22">
        <v>1</v>
      </c>
      <c r="G115" s="22">
        <v>2</v>
      </c>
      <c r="H115" s="22">
        <v>5</v>
      </c>
      <c r="I115" s="22"/>
      <c r="J115" s="22">
        <v>37</v>
      </c>
      <c r="K115" s="46">
        <v>40</v>
      </c>
      <c r="L115" s="8"/>
      <c r="M115" s="43">
        <f t="shared" si="1"/>
        <v>85</v>
      </c>
      <c r="N115" s="47" t="s">
        <v>33</v>
      </c>
      <c r="O115" s="5"/>
      <c r="P115" s="5"/>
      <c r="Q115" s="5"/>
      <c r="R115" s="5"/>
      <c r="S115" s="5"/>
      <c r="T115" s="5"/>
      <c r="U115" s="5"/>
      <c r="V115" s="5"/>
      <c r="W115" s="5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</row>
    <row r="116" spans="1:39" ht="16.5" x14ac:dyDescent="0.3">
      <c r="A116" s="35" t="s">
        <v>295</v>
      </c>
      <c r="B116" s="35" t="s">
        <v>33</v>
      </c>
      <c r="C116" s="36" t="s">
        <v>23</v>
      </c>
      <c r="D116" s="37" t="s">
        <v>307</v>
      </c>
      <c r="E116" s="38"/>
      <c r="F116" s="22"/>
      <c r="G116" s="22"/>
      <c r="H116" s="22"/>
      <c r="I116" s="22">
        <v>30.5</v>
      </c>
      <c r="J116" s="22"/>
      <c r="K116" s="46" t="s">
        <v>600</v>
      </c>
      <c r="L116" s="8">
        <v>35</v>
      </c>
      <c r="M116" s="43">
        <f t="shared" si="1"/>
        <v>65.5</v>
      </c>
      <c r="N116" s="94" t="s">
        <v>577</v>
      </c>
      <c r="O116" s="5"/>
      <c r="P116" s="5"/>
      <c r="Q116" s="5"/>
      <c r="R116" s="5"/>
      <c r="S116" s="5"/>
      <c r="T116" s="5"/>
      <c r="U116" s="5"/>
      <c r="V116" s="5"/>
      <c r="W116" s="5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</row>
    <row r="117" spans="1:39" s="31" customFormat="1" ht="16.5" x14ac:dyDescent="0.3">
      <c r="A117" s="35" t="s">
        <v>296</v>
      </c>
      <c r="B117" s="35" t="s">
        <v>33</v>
      </c>
      <c r="C117" s="36" t="s">
        <v>308</v>
      </c>
      <c r="D117" s="37" t="s">
        <v>309</v>
      </c>
      <c r="E117" s="38"/>
      <c r="F117" s="22"/>
      <c r="G117" s="22">
        <v>3</v>
      </c>
      <c r="H117" s="22"/>
      <c r="I117" s="22" t="s">
        <v>606</v>
      </c>
      <c r="J117" s="22">
        <v>36.5</v>
      </c>
      <c r="K117" s="46">
        <v>47</v>
      </c>
      <c r="L117" s="8"/>
      <c r="M117" s="43">
        <f t="shared" si="1"/>
        <v>86.5</v>
      </c>
      <c r="N117" s="47" t="s">
        <v>33</v>
      </c>
      <c r="O117" s="5"/>
      <c r="P117" s="5"/>
      <c r="Q117" s="5"/>
      <c r="R117" s="5"/>
      <c r="S117" s="5"/>
      <c r="T117" s="5"/>
      <c r="U117" s="5"/>
      <c r="V117" s="5"/>
      <c r="W117" s="30"/>
    </row>
    <row r="118" spans="1:39" ht="16.5" x14ac:dyDescent="0.3">
      <c r="A118" s="35" t="s">
        <v>297</v>
      </c>
      <c r="B118" s="35" t="s">
        <v>33</v>
      </c>
      <c r="C118" s="36" t="s">
        <v>310</v>
      </c>
      <c r="D118" s="37" t="s">
        <v>311</v>
      </c>
      <c r="E118" s="38"/>
      <c r="F118" s="22"/>
      <c r="G118" s="22"/>
      <c r="H118" s="22"/>
      <c r="I118" s="22"/>
      <c r="J118" s="22"/>
      <c r="K118" s="46"/>
      <c r="L118" s="8"/>
      <c r="M118" s="43">
        <f t="shared" si="1"/>
        <v>0</v>
      </c>
      <c r="N118" s="47"/>
      <c r="O118" s="5"/>
      <c r="P118" s="5"/>
      <c r="Q118" s="5"/>
      <c r="R118" s="5"/>
      <c r="S118" s="5"/>
      <c r="T118" s="5"/>
      <c r="U118" s="5"/>
      <c r="V118" s="5"/>
      <c r="W118" s="5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</row>
    <row r="119" spans="1:39" ht="16.5" x14ac:dyDescent="0.3">
      <c r="A119" s="35" t="s">
        <v>312</v>
      </c>
      <c r="B119" s="35" t="s">
        <v>33</v>
      </c>
      <c r="C119" s="36" t="s">
        <v>16</v>
      </c>
      <c r="D119" s="37" t="s">
        <v>88</v>
      </c>
      <c r="E119" s="38"/>
      <c r="F119" s="22">
        <v>3</v>
      </c>
      <c r="G119" s="22">
        <v>3</v>
      </c>
      <c r="H119" s="22"/>
      <c r="I119" s="22" t="s">
        <v>605</v>
      </c>
      <c r="J119" s="22">
        <v>13</v>
      </c>
      <c r="K119" s="46">
        <v>5</v>
      </c>
      <c r="L119" s="8"/>
      <c r="M119" s="43">
        <f t="shared" si="1"/>
        <v>24</v>
      </c>
      <c r="N119" s="69" t="s">
        <v>614</v>
      </c>
      <c r="O119" s="5"/>
      <c r="P119" s="5"/>
      <c r="Q119" s="5"/>
      <c r="R119" s="5"/>
      <c r="S119" s="5"/>
      <c r="T119" s="5"/>
      <c r="U119" s="5"/>
      <c r="V119" s="5"/>
      <c r="W119" s="5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</row>
    <row r="120" spans="1:39" ht="16.5" x14ac:dyDescent="0.3">
      <c r="A120" s="35" t="s">
        <v>313</v>
      </c>
      <c r="B120" s="35" t="s">
        <v>33</v>
      </c>
      <c r="C120" s="36" t="s">
        <v>14</v>
      </c>
      <c r="D120" s="37" t="s">
        <v>57</v>
      </c>
      <c r="E120" s="38"/>
      <c r="F120" s="22">
        <v>2</v>
      </c>
      <c r="G120" s="22">
        <v>3</v>
      </c>
      <c r="H120" s="22">
        <v>3</v>
      </c>
      <c r="I120" s="22">
        <v>34</v>
      </c>
      <c r="J120" s="22"/>
      <c r="K120" s="46">
        <v>40</v>
      </c>
      <c r="L120" s="8"/>
      <c r="M120" s="43">
        <f t="shared" si="1"/>
        <v>82</v>
      </c>
      <c r="N120" s="47" t="s">
        <v>33</v>
      </c>
      <c r="O120" s="5"/>
      <c r="P120" s="5"/>
      <c r="Q120" s="5"/>
      <c r="R120" s="5"/>
      <c r="S120" s="5"/>
      <c r="T120" s="5"/>
      <c r="U120" s="5"/>
      <c r="V120" s="5"/>
      <c r="W120" s="5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</row>
    <row r="121" spans="1:39" ht="16.5" x14ac:dyDescent="0.3">
      <c r="A121" s="35" t="s">
        <v>314</v>
      </c>
      <c r="B121" s="35" t="s">
        <v>33</v>
      </c>
      <c r="C121" s="36" t="s">
        <v>48</v>
      </c>
      <c r="D121" s="37" t="s">
        <v>334</v>
      </c>
      <c r="E121" s="38"/>
      <c r="F121" s="22">
        <v>1</v>
      </c>
      <c r="G121" s="22"/>
      <c r="H121" s="22"/>
      <c r="I121" s="22" t="s">
        <v>604</v>
      </c>
      <c r="J121" s="22">
        <v>32.5</v>
      </c>
      <c r="K121" s="46">
        <v>42</v>
      </c>
      <c r="L121" s="8"/>
      <c r="M121" s="43">
        <f t="shared" si="1"/>
        <v>75.5</v>
      </c>
      <c r="N121" s="47" t="s">
        <v>574</v>
      </c>
      <c r="O121" s="5"/>
      <c r="P121" s="5"/>
      <c r="Q121" s="5"/>
      <c r="R121" s="5"/>
      <c r="S121" s="5"/>
      <c r="T121" s="5"/>
      <c r="U121" s="5"/>
      <c r="V121" s="5"/>
      <c r="W121" s="5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</row>
    <row r="122" spans="1:39" ht="16.5" x14ac:dyDescent="0.3">
      <c r="A122" s="35" t="s">
        <v>315</v>
      </c>
      <c r="B122" s="35" t="s">
        <v>33</v>
      </c>
      <c r="C122" s="36" t="s">
        <v>18</v>
      </c>
      <c r="D122" s="37" t="s">
        <v>35</v>
      </c>
      <c r="E122" s="38"/>
      <c r="F122" s="22">
        <v>2</v>
      </c>
      <c r="G122" s="22">
        <v>3</v>
      </c>
      <c r="H122" s="22">
        <v>2</v>
      </c>
      <c r="I122" s="22">
        <v>23.5</v>
      </c>
      <c r="J122" s="22"/>
      <c r="K122" s="46">
        <v>45</v>
      </c>
      <c r="L122" s="8"/>
      <c r="M122" s="43">
        <f t="shared" si="1"/>
        <v>75.5</v>
      </c>
      <c r="N122" s="47" t="s">
        <v>574</v>
      </c>
      <c r="O122" s="5"/>
      <c r="P122" s="5"/>
      <c r="Q122" s="5"/>
      <c r="R122" s="5"/>
      <c r="S122" s="5"/>
      <c r="T122" s="5"/>
      <c r="U122" s="5"/>
      <c r="V122" s="5"/>
      <c r="W122" s="5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</row>
    <row r="123" spans="1:39" ht="16.5" x14ac:dyDescent="0.3">
      <c r="A123" s="35" t="s">
        <v>316</v>
      </c>
      <c r="B123" s="35" t="s">
        <v>33</v>
      </c>
      <c r="C123" s="36" t="s">
        <v>135</v>
      </c>
      <c r="D123" s="37" t="s">
        <v>34</v>
      </c>
      <c r="E123" s="38"/>
      <c r="F123" s="22"/>
      <c r="G123" s="22"/>
      <c r="H123" s="22"/>
      <c r="I123" s="22"/>
      <c r="J123" s="22"/>
      <c r="K123" s="46"/>
      <c r="L123" s="8"/>
      <c r="M123" s="43">
        <f t="shared" si="1"/>
        <v>0</v>
      </c>
      <c r="N123" s="47"/>
      <c r="O123" s="5"/>
      <c r="P123" s="5"/>
      <c r="Q123" s="5"/>
      <c r="R123" s="5"/>
      <c r="S123" s="5"/>
      <c r="T123" s="5"/>
      <c r="U123" s="5"/>
      <c r="V123" s="5"/>
      <c r="W123" s="5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</row>
    <row r="124" spans="1:39" ht="16.5" x14ac:dyDescent="0.3">
      <c r="A124" s="35" t="s">
        <v>317</v>
      </c>
      <c r="B124" s="35" t="s">
        <v>33</v>
      </c>
      <c r="C124" s="36" t="s">
        <v>335</v>
      </c>
      <c r="D124" s="37" t="s">
        <v>53</v>
      </c>
      <c r="E124" s="38"/>
      <c r="F124" s="22">
        <v>2</v>
      </c>
      <c r="G124" s="22">
        <v>3</v>
      </c>
      <c r="H124" s="22"/>
      <c r="I124" s="22" t="s">
        <v>603</v>
      </c>
      <c r="J124" s="22">
        <v>30</v>
      </c>
      <c r="K124" s="46">
        <v>46</v>
      </c>
      <c r="L124" s="8"/>
      <c r="M124" s="43">
        <f t="shared" si="1"/>
        <v>81</v>
      </c>
      <c r="N124" s="47" t="s">
        <v>33</v>
      </c>
      <c r="O124" s="5"/>
      <c r="P124" s="5"/>
      <c r="Q124" s="5"/>
      <c r="R124" s="5"/>
      <c r="S124" s="5"/>
      <c r="T124" s="5"/>
      <c r="U124" s="5"/>
      <c r="V124" s="5"/>
      <c r="W124" s="5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</row>
    <row r="125" spans="1:39" ht="16.5" x14ac:dyDescent="0.3">
      <c r="A125" s="35" t="s">
        <v>318</v>
      </c>
      <c r="B125" s="35" t="s">
        <v>33</v>
      </c>
      <c r="C125" s="36" t="s">
        <v>26</v>
      </c>
      <c r="D125" s="37" t="s">
        <v>336</v>
      </c>
      <c r="E125" s="38"/>
      <c r="F125" s="22">
        <v>1</v>
      </c>
      <c r="G125" s="22">
        <v>1</v>
      </c>
      <c r="H125" s="22"/>
      <c r="I125" s="22">
        <v>27</v>
      </c>
      <c r="J125" s="22"/>
      <c r="K125" s="46">
        <v>35.5</v>
      </c>
      <c r="L125" s="8"/>
      <c r="M125" s="43">
        <f t="shared" si="1"/>
        <v>64.5</v>
      </c>
      <c r="N125" s="47" t="s">
        <v>577</v>
      </c>
      <c r="O125" s="5"/>
      <c r="P125" s="5"/>
      <c r="Q125" s="5"/>
      <c r="R125" s="5"/>
      <c r="S125" s="5"/>
      <c r="T125" s="5"/>
      <c r="U125" s="5"/>
      <c r="V125" s="5"/>
      <c r="W125" s="5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</row>
    <row r="126" spans="1:39" ht="16.5" x14ac:dyDescent="0.3">
      <c r="A126" s="35" t="s">
        <v>319</v>
      </c>
      <c r="B126" s="35" t="s">
        <v>33</v>
      </c>
      <c r="C126" s="36" t="s">
        <v>19</v>
      </c>
      <c r="D126" s="37" t="s">
        <v>337</v>
      </c>
      <c r="E126" s="38"/>
      <c r="F126" s="22">
        <v>1</v>
      </c>
      <c r="G126" s="22">
        <v>2</v>
      </c>
      <c r="H126" s="22"/>
      <c r="I126" s="22">
        <v>27.5</v>
      </c>
      <c r="J126" s="22"/>
      <c r="K126" s="68">
        <v>43.5</v>
      </c>
      <c r="L126" s="8"/>
      <c r="M126" s="43">
        <f t="shared" si="1"/>
        <v>74</v>
      </c>
      <c r="N126" s="47" t="s">
        <v>574</v>
      </c>
      <c r="O126" s="5"/>
      <c r="P126" s="5"/>
      <c r="Q126" s="5"/>
      <c r="R126" s="5"/>
      <c r="S126" s="5"/>
      <c r="T126" s="5"/>
      <c r="U126" s="5"/>
      <c r="V126" s="5"/>
      <c r="W126" s="5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</row>
    <row r="127" spans="1:39" ht="16.5" x14ac:dyDescent="0.3">
      <c r="A127" s="35" t="s">
        <v>320</v>
      </c>
      <c r="B127" s="35" t="s">
        <v>33</v>
      </c>
      <c r="C127" s="36" t="s">
        <v>339</v>
      </c>
      <c r="D127" s="37" t="s">
        <v>338</v>
      </c>
      <c r="E127" s="38"/>
      <c r="F127" s="22"/>
      <c r="G127" s="22">
        <v>3</v>
      </c>
      <c r="H127" s="22"/>
      <c r="I127" s="22" t="s">
        <v>595</v>
      </c>
      <c r="J127" s="22">
        <v>9</v>
      </c>
      <c r="K127" s="46" t="s">
        <v>597</v>
      </c>
      <c r="L127" s="8">
        <v>39</v>
      </c>
      <c r="M127" s="43">
        <f t="shared" si="1"/>
        <v>51</v>
      </c>
      <c r="N127" s="94" t="s">
        <v>576</v>
      </c>
      <c r="O127" s="5"/>
      <c r="P127" s="5"/>
      <c r="Q127" s="5"/>
      <c r="R127" s="5"/>
      <c r="S127" s="5"/>
      <c r="T127" s="5"/>
      <c r="U127" s="5"/>
      <c r="V127" s="5"/>
      <c r="W127" s="5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</row>
    <row r="128" spans="1:39" ht="16.5" x14ac:dyDescent="0.3">
      <c r="A128" s="35" t="s">
        <v>321</v>
      </c>
      <c r="B128" s="35" t="s">
        <v>33</v>
      </c>
      <c r="C128" s="36" t="s">
        <v>22</v>
      </c>
      <c r="D128" s="37" t="s">
        <v>340</v>
      </c>
      <c r="E128" s="38"/>
      <c r="F128" s="22">
        <v>1</v>
      </c>
      <c r="G128" s="22">
        <v>2</v>
      </c>
      <c r="H128" s="22"/>
      <c r="I128" s="22">
        <v>35</v>
      </c>
      <c r="J128" s="22"/>
      <c r="K128" s="46">
        <v>38.5</v>
      </c>
      <c r="L128" s="8"/>
      <c r="M128" s="43">
        <f t="shared" si="1"/>
        <v>76.5</v>
      </c>
      <c r="N128" s="47" t="s">
        <v>574</v>
      </c>
      <c r="O128" s="5"/>
      <c r="P128" s="5"/>
      <c r="Q128" s="5"/>
      <c r="R128" s="5"/>
      <c r="S128" s="5"/>
      <c r="T128" s="5"/>
      <c r="U128" s="5"/>
      <c r="V128" s="5"/>
      <c r="W128" s="5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</row>
    <row r="129" spans="1:39" ht="16.5" x14ac:dyDescent="0.3">
      <c r="A129" s="35" t="s">
        <v>322</v>
      </c>
      <c r="B129" s="35" t="s">
        <v>33</v>
      </c>
      <c r="C129" s="36" t="s">
        <v>123</v>
      </c>
      <c r="D129" s="37" t="s">
        <v>341</v>
      </c>
      <c r="E129" s="38"/>
      <c r="F129" s="22"/>
      <c r="G129" s="22">
        <v>2</v>
      </c>
      <c r="H129" s="22"/>
      <c r="I129" s="22">
        <v>35</v>
      </c>
      <c r="J129" s="22"/>
      <c r="K129" s="46">
        <v>48</v>
      </c>
      <c r="L129" s="8"/>
      <c r="M129" s="43">
        <f t="shared" si="1"/>
        <v>85</v>
      </c>
      <c r="N129" s="47" t="s">
        <v>33</v>
      </c>
      <c r="O129" s="5"/>
      <c r="P129" s="5"/>
      <c r="Q129" s="5"/>
      <c r="R129" s="5"/>
      <c r="S129" s="5"/>
      <c r="T129" s="5"/>
      <c r="U129" s="5"/>
      <c r="V129" s="5"/>
      <c r="W129" s="5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</row>
    <row r="130" spans="1:39" ht="16.5" x14ac:dyDescent="0.3">
      <c r="A130" s="35" t="s">
        <v>323</v>
      </c>
      <c r="B130" s="35" t="s">
        <v>33</v>
      </c>
      <c r="C130" s="36" t="s">
        <v>41</v>
      </c>
      <c r="D130" s="37" t="s">
        <v>342</v>
      </c>
      <c r="E130" s="38"/>
      <c r="F130" s="22"/>
      <c r="G130" s="22"/>
      <c r="H130" s="22"/>
      <c r="I130" s="22"/>
      <c r="J130" s="22"/>
      <c r="K130" s="46"/>
      <c r="L130" s="8"/>
      <c r="M130" s="43">
        <f t="shared" si="1"/>
        <v>0</v>
      </c>
      <c r="N130" s="47"/>
      <c r="O130" s="5"/>
      <c r="P130" s="5"/>
      <c r="Q130" s="5"/>
      <c r="R130" s="5"/>
      <c r="S130" s="5"/>
      <c r="T130" s="5"/>
      <c r="U130" s="5"/>
      <c r="V130" s="5"/>
      <c r="W130" s="5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</row>
    <row r="131" spans="1:39" ht="16.5" x14ac:dyDescent="0.3">
      <c r="A131" s="35" t="s">
        <v>324</v>
      </c>
      <c r="B131" s="35" t="s">
        <v>33</v>
      </c>
      <c r="C131" s="36" t="s">
        <v>11</v>
      </c>
      <c r="D131" s="37" t="s">
        <v>74</v>
      </c>
      <c r="E131" s="38"/>
      <c r="F131" s="22"/>
      <c r="G131" s="22">
        <v>2</v>
      </c>
      <c r="H131" s="22"/>
      <c r="I131" s="22" t="s">
        <v>579</v>
      </c>
      <c r="J131" s="22">
        <v>27</v>
      </c>
      <c r="K131" s="68">
        <v>23</v>
      </c>
      <c r="L131" s="8"/>
      <c r="M131" s="43">
        <f t="shared" si="1"/>
        <v>52</v>
      </c>
      <c r="N131" s="47" t="s">
        <v>576</v>
      </c>
      <c r="O131" s="5"/>
      <c r="P131" s="5"/>
      <c r="Q131" s="5"/>
      <c r="R131" s="5"/>
      <c r="S131" s="5"/>
      <c r="T131" s="5"/>
      <c r="U131" s="5"/>
      <c r="V131" s="5"/>
      <c r="W131" s="5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</row>
    <row r="132" spans="1:39" ht="16.5" x14ac:dyDescent="0.3">
      <c r="A132" s="35" t="s">
        <v>325</v>
      </c>
      <c r="B132" s="35" t="s">
        <v>33</v>
      </c>
      <c r="C132" s="36" t="s">
        <v>343</v>
      </c>
      <c r="D132" s="37" t="s">
        <v>344</v>
      </c>
      <c r="E132" s="38"/>
      <c r="F132" s="22">
        <v>2</v>
      </c>
      <c r="G132" s="22">
        <v>2</v>
      </c>
      <c r="H132" s="22"/>
      <c r="I132" s="22">
        <v>29.5</v>
      </c>
      <c r="J132" s="22"/>
      <c r="K132" s="46">
        <v>29.5</v>
      </c>
      <c r="L132" s="8"/>
      <c r="M132" s="43">
        <f t="shared" si="1"/>
        <v>63</v>
      </c>
      <c r="N132" s="47" t="s">
        <v>577</v>
      </c>
      <c r="O132" s="5"/>
      <c r="P132" s="5"/>
      <c r="Q132" s="5"/>
      <c r="R132" s="5"/>
      <c r="S132" s="5"/>
      <c r="T132" s="5"/>
      <c r="U132" s="5"/>
      <c r="V132" s="5"/>
      <c r="W132" s="5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</row>
    <row r="133" spans="1:39" s="31" customFormat="1" ht="16.5" x14ac:dyDescent="0.3">
      <c r="A133" s="35" t="s">
        <v>326</v>
      </c>
      <c r="B133" s="35" t="s">
        <v>33</v>
      </c>
      <c r="C133" s="36" t="s">
        <v>135</v>
      </c>
      <c r="D133" s="37" t="s">
        <v>345</v>
      </c>
      <c r="E133" s="38"/>
      <c r="F133" s="22">
        <v>3</v>
      </c>
      <c r="G133" s="22">
        <v>3</v>
      </c>
      <c r="H133" s="22"/>
      <c r="I133" s="22">
        <v>27</v>
      </c>
      <c r="J133" s="22"/>
      <c r="K133" s="46">
        <v>47</v>
      </c>
      <c r="L133" s="8"/>
      <c r="M133" s="43">
        <f t="shared" si="1"/>
        <v>80</v>
      </c>
      <c r="N133" s="47" t="s">
        <v>33</v>
      </c>
      <c r="O133" s="5"/>
      <c r="P133" s="5"/>
      <c r="Q133" s="5"/>
      <c r="R133" s="5"/>
      <c r="S133" s="5"/>
      <c r="T133" s="5"/>
      <c r="U133" s="5"/>
      <c r="V133" s="5"/>
      <c r="W133" s="30"/>
    </row>
    <row r="134" spans="1:39" ht="16.5" x14ac:dyDescent="0.3">
      <c r="A134" s="35" t="s">
        <v>327</v>
      </c>
      <c r="B134" s="35" t="s">
        <v>33</v>
      </c>
      <c r="C134" s="36" t="s">
        <v>346</v>
      </c>
      <c r="D134" s="37" t="s">
        <v>347</v>
      </c>
      <c r="E134" s="38"/>
      <c r="F134" s="22"/>
      <c r="G134" s="22">
        <v>3</v>
      </c>
      <c r="H134" s="22"/>
      <c r="I134" s="22">
        <v>28.5</v>
      </c>
      <c r="J134" s="22"/>
      <c r="K134" s="46">
        <v>41.5</v>
      </c>
      <c r="L134" s="8"/>
      <c r="M134" s="43">
        <f t="shared" si="1"/>
        <v>73</v>
      </c>
      <c r="N134" s="47" t="s">
        <v>574</v>
      </c>
      <c r="O134" s="5"/>
      <c r="P134" s="5"/>
      <c r="Q134" s="5"/>
      <c r="R134" s="5"/>
      <c r="S134" s="5"/>
      <c r="T134" s="5"/>
      <c r="U134" s="5"/>
      <c r="V134" s="5"/>
      <c r="W134" s="5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</row>
    <row r="135" spans="1:39" ht="16.5" x14ac:dyDescent="0.3">
      <c r="A135" s="35" t="s">
        <v>328</v>
      </c>
      <c r="B135" s="35" t="s">
        <v>33</v>
      </c>
      <c r="C135" s="36" t="s">
        <v>20</v>
      </c>
      <c r="D135" s="37" t="s">
        <v>348</v>
      </c>
      <c r="E135" s="38"/>
      <c r="F135" s="22">
        <v>1</v>
      </c>
      <c r="G135" s="22">
        <v>3</v>
      </c>
      <c r="H135" s="22"/>
      <c r="I135" s="22" t="s">
        <v>602</v>
      </c>
      <c r="J135" s="22">
        <v>12</v>
      </c>
      <c r="K135" s="46">
        <v>41</v>
      </c>
      <c r="L135" s="8"/>
      <c r="M135" s="43">
        <f t="shared" ref="M135:M198" si="2">SUM(F135:L135)</f>
        <v>57</v>
      </c>
      <c r="N135" s="47" t="s">
        <v>576</v>
      </c>
      <c r="O135" s="5"/>
      <c r="P135" s="5"/>
      <c r="Q135" s="5"/>
      <c r="R135" s="5"/>
      <c r="S135" s="5"/>
      <c r="T135" s="5"/>
      <c r="U135" s="5"/>
      <c r="V135" s="5"/>
      <c r="W135" s="5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</row>
    <row r="136" spans="1:39" ht="16.5" x14ac:dyDescent="0.3">
      <c r="A136" s="35" t="s">
        <v>329</v>
      </c>
      <c r="B136" s="35" t="s">
        <v>33</v>
      </c>
      <c r="C136" s="36" t="s">
        <v>29</v>
      </c>
      <c r="D136" s="37" t="s">
        <v>349</v>
      </c>
      <c r="E136" s="38"/>
      <c r="F136" s="22"/>
      <c r="G136" s="22">
        <v>3</v>
      </c>
      <c r="H136" s="22"/>
      <c r="I136" s="22" t="s">
        <v>601</v>
      </c>
      <c r="J136" s="22">
        <v>13.5</v>
      </c>
      <c r="K136" s="46"/>
      <c r="L136" s="8">
        <v>33.5</v>
      </c>
      <c r="M136" s="43">
        <f t="shared" si="2"/>
        <v>50</v>
      </c>
      <c r="N136" s="94" t="s">
        <v>576</v>
      </c>
      <c r="O136" s="5"/>
      <c r="P136" s="5"/>
      <c r="Q136" s="5"/>
      <c r="R136" s="5"/>
      <c r="S136" s="5"/>
      <c r="T136" s="5"/>
      <c r="U136" s="5"/>
      <c r="V136" s="5"/>
      <c r="W136" s="5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</row>
    <row r="137" spans="1:39" ht="16.5" x14ac:dyDescent="0.3">
      <c r="A137" s="35" t="s">
        <v>330</v>
      </c>
      <c r="B137" s="35" t="s">
        <v>33</v>
      </c>
      <c r="C137" s="36" t="s">
        <v>19</v>
      </c>
      <c r="D137" s="37" t="s">
        <v>350</v>
      </c>
      <c r="E137" s="38"/>
      <c r="F137" s="22"/>
      <c r="G137" s="22"/>
      <c r="H137" s="22"/>
      <c r="I137" s="22"/>
      <c r="J137" s="22">
        <v>9.5</v>
      </c>
      <c r="K137" s="46"/>
      <c r="L137" s="8"/>
      <c r="M137" s="43">
        <f t="shared" si="2"/>
        <v>9.5</v>
      </c>
      <c r="N137" s="47"/>
      <c r="O137" s="5"/>
      <c r="P137" s="5"/>
      <c r="Q137" s="5"/>
      <c r="R137" s="5"/>
      <c r="S137" s="5"/>
      <c r="T137" s="5"/>
      <c r="U137" s="5"/>
      <c r="V137" s="5"/>
      <c r="W137" s="5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</row>
    <row r="138" spans="1:39" s="31" customFormat="1" ht="16.5" x14ac:dyDescent="0.3">
      <c r="A138" s="35" t="s">
        <v>331</v>
      </c>
      <c r="B138" s="35" t="s">
        <v>33</v>
      </c>
      <c r="C138" s="36" t="s">
        <v>351</v>
      </c>
      <c r="D138" s="37" t="s">
        <v>352</v>
      </c>
      <c r="E138" s="38"/>
      <c r="F138" s="22">
        <v>2</v>
      </c>
      <c r="G138" s="22">
        <v>3</v>
      </c>
      <c r="H138" s="22"/>
      <c r="I138" s="22" t="s">
        <v>598</v>
      </c>
      <c r="J138" s="22">
        <v>31</v>
      </c>
      <c r="K138" s="46">
        <v>24</v>
      </c>
      <c r="L138" s="8"/>
      <c r="M138" s="43">
        <f t="shared" si="2"/>
        <v>60</v>
      </c>
      <c r="N138" s="47" t="s">
        <v>577</v>
      </c>
      <c r="O138" s="5"/>
      <c r="P138" s="5"/>
      <c r="Q138" s="5"/>
      <c r="R138" s="5"/>
      <c r="S138" s="5"/>
      <c r="T138" s="5"/>
      <c r="U138" s="5"/>
      <c r="V138" s="5"/>
      <c r="W138" s="30"/>
    </row>
    <row r="139" spans="1:39" ht="16.5" x14ac:dyDescent="0.3">
      <c r="A139" s="35" t="s">
        <v>332</v>
      </c>
      <c r="B139" s="35" t="s">
        <v>33</v>
      </c>
      <c r="C139" s="36" t="s">
        <v>353</v>
      </c>
      <c r="D139" s="37" t="s">
        <v>354</v>
      </c>
      <c r="E139" s="38"/>
      <c r="F139" s="22">
        <v>2</v>
      </c>
      <c r="G139" s="22">
        <v>3</v>
      </c>
      <c r="H139" s="22"/>
      <c r="I139" s="22">
        <v>28.5</v>
      </c>
      <c r="J139" s="22"/>
      <c r="K139" s="46">
        <v>43.5</v>
      </c>
      <c r="L139" s="8"/>
      <c r="M139" s="43">
        <f t="shared" si="2"/>
        <v>77</v>
      </c>
      <c r="N139" s="47" t="s">
        <v>574</v>
      </c>
      <c r="O139" s="5"/>
      <c r="P139" s="5"/>
      <c r="Q139" s="5"/>
      <c r="R139" s="5"/>
      <c r="S139" s="5"/>
      <c r="T139" s="5"/>
      <c r="U139" s="5"/>
      <c r="V139" s="5"/>
      <c r="W139" s="5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</row>
    <row r="140" spans="1:39" ht="16.5" x14ac:dyDescent="0.3">
      <c r="A140" s="35" t="s">
        <v>333</v>
      </c>
      <c r="B140" s="35" t="s">
        <v>33</v>
      </c>
      <c r="C140" s="36" t="s">
        <v>355</v>
      </c>
      <c r="D140" s="37" t="s">
        <v>356</v>
      </c>
      <c r="E140" s="38"/>
      <c r="F140" s="22">
        <v>2</v>
      </c>
      <c r="G140" s="22">
        <v>3</v>
      </c>
      <c r="H140" s="22"/>
      <c r="I140" s="22">
        <v>25.5</v>
      </c>
      <c r="J140" s="22"/>
      <c r="K140" s="46">
        <v>33</v>
      </c>
      <c r="L140" s="8"/>
      <c r="M140" s="43">
        <f t="shared" si="2"/>
        <v>63.5</v>
      </c>
      <c r="N140" s="47" t="s">
        <v>577</v>
      </c>
      <c r="O140" s="5"/>
      <c r="P140" s="5"/>
      <c r="Q140" s="5"/>
      <c r="R140" s="5"/>
      <c r="S140" s="5"/>
      <c r="T140" s="5"/>
      <c r="U140" s="5"/>
      <c r="V140" s="5"/>
      <c r="W140" s="5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</row>
    <row r="141" spans="1:39" ht="16.5" x14ac:dyDescent="0.3">
      <c r="A141" s="35" t="s">
        <v>357</v>
      </c>
      <c r="B141" s="35" t="s">
        <v>33</v>
      </c>
      <c r="C141" s="36" t="s">
        <v>10</v>
      </c>
      <c r="D141" s="37" t="s">
        <v>369</v>
      </c>
      <c r="E141" s="38"/>
      <c r="F141" s="22">
        <v>2</v>
      </c>
      <c r="G141" s="22">
        <v>3</v>
      </c>
      <c r="H141" s="22"/>
      <c r="I141" s="22">
        <v>27.5</v>
      </c>
      <c r="J141" s="22"/>
      <c r="K141" s="46">
        <v>33.5</v>
      </c>
      <c r="L141" s="8"/>
      <c r="M141" s="43">
        <f t="shared" si="2"/>
        <v>66</v>
      </c>
      <c r="N141" s="47" t="s">
        <v>577</v>
      </c>
      <c r="O141" s="5"/>
      <c r="P141" s="5"/>
      <c r="Q141" s="5"/>
      <c r="R141" s="5"/>
      <c r="S141" s="5"/>
      <c r="T141" s="5"/>
      <c r="U141" s="5"/>
      <c r="V141" s="5"/>
      <c r="W141" s="5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</row>
    <row r="142" spans="1:39" ht="16.5" x14ac:dyDescent="0.3">
      <c r="A142" s="35" t="s">
        <v>358</v>
      </c>
      <c r="B142" s="35" t="s">
        <v>33</v>
      </c>
      <c r="C142" s="36" t="s">
        <v>9</v>
      </c>
      <c r="D142" s="37" t="s">
        <v>370</v>
      </c>
      <c r="E142" s="38"/>
      <c r="F142" s="22">
        <v>2</v>
      </c>
      <c r="G142" s="22">
        <v>3</v>
      </c>
      <c r="H142" s="22"/>
      <c r="I142" s="22" t="s">
        <v>600</v>
      </c>
      <c r="J142" s="22">
        <v>27</v>
      </c>
      <c r="K142" s="46">
        <v>38.5</v>
      </c>
      <c r="L142" s="8"/>
      <c r="M142" s="43">
        <f t="shared" si="2"/>
        <v>70.5</v>
      </c>
      <c r="N142" s="47" t="s">
        <v>574</v>
      </c>
      <c r="O142" s="5"/>
      <c r="P142" s="5"/>
      <c r="Q142" s="5"/>
      <c r="R142" s="5"/>
      <c r="S142" s="5"/>
      <c r="T142" s="5"/>
      <c r="U142" s="5"/>
      <c r="V142" s="5"/>
      <c r="W142" s="5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</row>
    <row r="143" spans="1:39" ht="16.5" x14ac:dyDescent="0.3">
      <c r="A143" s="35" t="s">
        <v>359</v>
      </c>
      <c r="B143" s="35" t="s">
        <v>33</v>
      </c>
      <c r="C143" s="36" t="s">
        <v>371</v>
      </c>
      <c r="D143" s="37" t="s">
        <v>372</v>
      </c>
      <c r="E143" s="38"/>
      <c r="F143" s="22">
        <v>2</v>
      </c>
      <c r="G143" s="22">
        <v>2</v>
      </c>
      <c r="H143" s="22"/>
      <c r="I143" s="22" t="s">
        <v>597</v>
      </c>
      <c r="J143" s="22">
        <v>21</v>
      </c>
      <c r="K143" s="46">
        <v>25</v>
      </c>
      <c r="L143" s="8"/>
      <c r="M143" s="43">
        <f t="shared" si="2"/>
        <v>50</v>
      </c>
      <c r="N143" s="47" t="s">
        <v>576</v>
      </c>
      <c r="O143" s="5"/>
      <c r="P143" s="5"/>
      <c r="Q143" s="5"/>
      <c r="R143" s="5"/>
      <c r="S143" s="5"/>
      <c r="T143" s="5"/>
      <c r="U143" s="5"/>
      <c r="V143" s="5"/>
      <c r="W143" s="5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</row>
    <row r="144" spans="1:39" ht="16.5" x14ac:dyDescent="0.3">
      <c r="A144" s="35" t="s">
        <v>360</v>
      </c>
      <c r="B144" s="35" t="s">
        <v>33</v>
      </c>
      <c r="C144" s="36" t="s">
        <v>373</v>
      </c>
      <c r="D144" s="37" t="s">
        <v>71</v>
      </c>
      <c r="E144" s="38"/>
      <c r="F144" s="22"/>
      <c r="G144" s="22">
        <v>3</v>
      </c>
      <c r="H144" s="22"/>
      <c r="I144" s="22" t="s">
        <v>599</v>
      </c>
      <c r="J144" s="22">
        <v>11</v>
      </c>
      <c r="K144" s="46" t="s">
        <v>621</v>
      </c>
      <c r="L144" s="8">
        <v>38.5</v>
      </c>
      <c r="M144" s="43">
        <f t="shared" si="2"/>
        <v>52.5</v>
      </c>
      <c r="N144" s="94" t="s">
        <v>576</v>
      </c>
      <c r="O144" s="5"/>
      <c r="P144" s="5"/>
      <c r="Q144" s="5"/>
      <c r="R144" s="5"/>
      <c r="S144" s="5"/>
      <c r="T144" s="5"/>
      <c r="U144" s="5"/>
      <c r="V144" s="5"/>
      <c r="W144" s="5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</row>
    <row r="145" spans="1:39" ht="16.5" x14ac:dyDescent="0.3">
      <c r="A145" s="35" t="s">
        <v>361</v>
      </c>
      <c r="B145" s="35" t="s">
        <v>33</v>
      </c>
      <c r="C145" s="36" t="s">
        <v>23</v>
      </c>
      <c r="D145" s="37" t="s">
        <v>28</v>
      </c>
      <c r="E145" s="38"/>
      <c r="F145" s="22">
        <v>3</v>
      </c>
      <c r="G145" s="22">
        <v>3</v>
      </c>
      <c r="H145" s="22"/>
      <c r="I145" s="22">
        <v>31</v>
      </c>
      <c r="J145" s="22"/>
      <c r="K145" s="46">
        <v>49.5</v>
      </c>
      <c r="L145" s="8"/>
      <c r="M145" s="43">
        <f t="shared" si="2"/>
        <v>86.5</v>
      </c>
      <c r="N145" s="47" t="s">
        <v>33</v>
      </c>
      <c r="O145" s="5"/>
      <c r="P145" s="5"/>
      <c r="Q145" s="5"/>
      <c r="R145" s="5"/>
      <c r="S145" s="5"/>
      <c r="T145" s="5"/>
      <c r="U145" s="5"/>
      <c r="V145" s="5"/>
      <c r="W145" s="5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</row>
    <row r="146" spans="1:39" ht="16.5" x14ac:dyDescent="0.3">
      <c r="A146" s="35" t="s">
        <v>362</v>
      </c>
      <c r="B146" s="35" t="s">
        <v>33</v>
      </c>
      <c r="C146" s="36" t="s">
        <v>19</v>
      </c>
      <c r="D146" s="37" t="s">
        <v>72</v>
      </c>
      <c r="E146" s="38"/>
      <c r="F146" s="22">
        <v>1</v>
      </c>
      <c r="G146" s="22">
        <v>3</v>
      </c>
      <c r="H146" s="22"/>
      <c r="I146" s="22">
        <v>26.5</v>
      </c>
      <c r="J146" s="22"/>
      <c r="K146" s="46">
        <v>28</v>
      </c>
      <c r="L146" s="8"/>
      <c r="M146" s="43">
        <f t="shared" si="2"/>
        <v>58.5</v>
      </c>
      <c r="N146" s="47" t="s">
        <v>576</v>
      </c>
      <c r="O146" s="5"/>
      <c r="P146" s="5"/>
      <c r="Q146" s="5"/>
      <c r="R146" s="5"/>
      <c r="S146" s="5"/>
      <c r="T146" s="5"/>
      <c r="U146" s="5"/>
      <c r="V146" s="5"/>
      <c r="W146" s="5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</row>
    <row r="147" spans="1:39" ht="16.5" x14ac:dyDescent="0.3">
      <c r="A147" s="35" t="s">
        <v>363</v>
      </c>
      <c r="B147" s="35" t="s">
        <v>33</v>
      </c>
      <c r="C147" s="36" t="s">
        <v>374</v>
      </c>
      <c r="D147" s="37" t="s">
        <v>375</v>
      </c>
      <c r="E147" s="38"/>
      <c r="F147" s="22">
        <v>2</v>
      </c>
      <c r="G147" s="22">
        <v>2</v>
      </c>
      <c r="H147" s="22"/>
      <c r="I147" s="22">
        <v>18</v>
      </c>
      <c r="J147" s="22"/>
      <c r="K147" s="46" t="s">
        <v>609</v>
      </c>
      <c r="L147" s="8">
        <v>37</v>
      </c>
      <c r="M147" s="43">
        <f t="shared" si="2"/>
        <v>59</v>
      </c>
      <c r="N147" s="94" t="s">
        <v>576</v>
      </c>
      <c r="O147" s="5"/>
      <c r="P147" s="5"/>
      <c r="Q147" s="5"/>
      <c r="R147" s="5"/>
      <c r="S147" s="5"/>
      <c r="T147" s="5"/>
      <c r="U147" s="5"/>
      <c r="V147" s="5"/>
      <c r="W147" s="5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</row>
    <row r="148" spans="1:39" ht="16.5" x14ac:dyDescent="0.3">
      <c r="A148" s="35" t="s">
        <v>572</v>
      </c>
      <c r="B148" s="35" t="s">
        <v>33</v>
      </c>
      <c r="C148" s="36" t="s">
        <v>29</v>
      </c>
      <c r="D148" s="37" t="s">
        <v>376</v>
      </c>
      <c r="E148" s="38"/>
      <c r="F148" s="22">
        <v>3</v>
      </c>
      <c r="G148" s="22">
        <v>3</v>
      </c>
      <c r="H148" s="22"/>
      <c r="I148" s="22">
        <v>27.5</v>
      </c>
      <c r="J148" s="22"/>
      <c r="K148" s="46">
        <v>35</v>
      </c>
      <c r="L148" s="8"/>
      <c r="M148" s="43">
        <f t="shared" si="2"/>
        <v>68.5</v>
      </c>
      <c r="N148" s="47" t="s">
        <v>577</v>
      </c>
      <c r="O148" s="5"/>
      <c r="P148" s="5"/>
      <c r="Q148" s="5"/>
      <c r="R148" s="5"/>
      <c r="S148" s="5"/>
      <c r="T148" s="5"/>
      <c r="U148" s="5"/>
      <c r="V148" s="5"/>
      <c r="W148" s="5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</row>
    <row r="149" spans="1:39" ht="16.5" x14ac:dyDescent="0.3">
      <c r="A149" s="35" t="s">
        <v>364</v>
      </c>
      <c r="B149" s="35" t="s">
        <v>33</v>
      </c>
      <c r="C149" s="36" t="s">
        <v>11</v>
      </c>
      <c r="D149" s="37" t="s">
        <v>57</v>
      </c>
      <c r="E149" s="38"/>
      <c r="F149" s="22"/>
      <c r="G149" s="22"/>
      <c r="H149" s="22"/>
      <c r="I149" s="22"/>
      <c r="J149" s="22"/>
      <c r="K149" s="46"/>
      <c r="L149" s="8"/>
      <c r="M149" s="43">
        <f t="shared" si="2"/>
        <v>0</v>
      </c>
      <c r="N149" s="47"/>
      <c r="O149" s="5"/>
      <c r="P149" s="5"/>
      <c r="Q149" s="5"/>
      <c r="R149" s="5"/>
      <c r="S149" s="5"/>
      <c r="T149" s="5"/>
      <c r="U149" s="5"/>
      <c r="V149" s="5"/>
      <c r="W149" s="5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</row>
    <row r="150" spans="1:39" ht="16.5" x14ac:dyDescent="0.3">
      <c r="A150" s="35" t="s">
        <v>365</v>
      </c>
      <c r="B150" s="35" t="s">
        <v>33</v>
      </c>
      <c r="C150" s="36" t="s">
        <v>377</v>
      </c>
      <c r="D150" s="37" t="s">
        <v>378</v>
      </c>
      <c r="E150" s="38"/>
      <c r="F150" s="22">
        <v>2</v>
      </c>
      <c r="G150" s="22">
        <v>1</v>
      </c>
      <c r="H150" s="22"/>
      <c r="I150" s="22"/>
      <c r="J150" s="22">
        <v>30</v>
      </c>
      <c r="K150" s="46"/>
      <c r="L150" s="8">
        <v>41</v>
      </c>
      <c r="M150" s="43">
        <f t="shared" si="2"/>
        <v>74</v>
      </c>
      <c r="N150" s="94" t="s">
        <v>574</v>
      </c>
      <c r="O150" s="5"/>
      <c r="P150" s="5"/>
      <c r="Q150" s="5"/>
      <c r="R150" s="5"/>
      <c r="S150" s="5"/>
      <c r="T150" s="5"/>
      <c r="U150" s="5"/>
      <c r="V150" s="5"/>
      <c r="W150" s="5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</row>
    <row r="151" spans="1:39" ht="16.5" x14ac:dyDescent="0.3">
      <c r="A151" s="35" t="s">
        <v>366</v>
      </c>
      <c r="B151" s="35" t="s">
        <v>33</v>
      </c>
      <c r="C151" s="36" t="s">
        <v>241</v>
      </c>
      <c r="D151" s="37" t="s">
        <v>34</v>
      </c>
      <c r="E151" s="38"/>
      <c r="F151" s="22"/>
      <c r="G151" s="22"/>
      <c r="H151" s="22"/>
      <c r="I151" s="22"/>
      <c r="J151" s="22"/>
      <c r="K151" s="46">
        <v>28</v>
      </c>
      <c r="L151" s="8"/>
      <c r="M151" s="43">
        <f t="shared" si="2"/>
        <v>28</v>
      </c>
      <c r="N151" s="69" t="s">
        <v>614</v>
      </c>
      <c r="O151" s="5"/>
      <c r="P151" s="5"/>
      <c r="Q151" s="5"/>
      <c r="R151" s="5"/>
      <c r="S151" s="5"/>
      <c r="T151" s="5"/>
      <c r="U151" s="5"/>
      <c r="V151" s="5"/>
      <c r="W151" s="5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</row>
    <row r="152" spans="1:39" ht="16.5" x14ac:dyDescent="0.3">
      <c r="A152" s="35" t="s">
        <v>367</v>
      </c>
      <c r="B152" s="35" t="s">
        <v>33</v>
      </c>
      <c r="C152" s="36" t="s">
        <v>379</v>
      </c>
      <c r="D152" s="37" t="s">
        <v>380</v>
      </c>
      <c r="E152" s="38"/>
      <c r="F152" s="22"/>
      <c r="G152" s="22">
        <v>3</v>
      </c>
      <c r="H152" s="22"/>
      <c r="I152" s="22">
        <v>20</v>
      </c>
      <c r="J152" s="22"/>
      <c r="K152" s="46">
        <v>37</v>
      </c>
      <c r="L152" s="8"/>
      <c r="M152" s="43">
        <f t="shared" si="2"/>
        <v>60</v>
      </c>
      <c r="N152" s="47" t="s">
        <v>577</v>
      </c>
      <c r="O152" s="5"/>
      <c r="P152" s="5"/>
      <c r="Q152" s="5"/>
      <c r="R152" s="5"/>
      <c r="S152" s="5"/>
      <c r="T152" s="5"/>
      <c r="U152" s="5"/>
      <c r="V152" s="5"/>
      <c r="W152" s="5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</row>
    <row r="153" spans="1:39" ht="16.5" x14ac:dyDescent="0.3">
      <c r="A153" s="35" t="s">
        <v>368</v>
      </c>
      <c r="B153" s="35" t="s">
        <v>33</v>
      </c>
      <c r="C153" s="36" t="s">
        <v>123</v>
      </c>
      <c r="D153" s="37" t="s">
        <v>381</v>
      </c>
      <c r="E153" s="38"/>
      <c r="F153" s="22">
        <v>1</v>
      </c>
      <c r="G153" s="22">
        <v>3</v>
      </c>
      <c r="H153" s="22"/>
      <c r="I153" s="22" t="s">
        <v>587</v>
      </c>
      <c r="J153" s="22">
        <v>21.5</v>
      </c>
      <c r="K153" s="46">
        <v>47.5</v>
      </c>
      <c r="L153" s="8"/>
      <c r="M153" s="43">
        <f t="shared" si="2"/>
        <v>73</v>
      </c>
      <c r="N153" s="47" t="s">
        <v>574</v>
      </c>
      <c r="O153" s="5"/>
      <c r="P153" s="5"/>
      <c r="Q153" s="5"/>
      <c r="R153" s="5"/>
      <c r="S153" s="5"/>
      <c r="T153" s="5"/>
      <c r="U153" s="5"/>
      <c r="V153" s="5"/>
      <c r="W153" s="5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</row>
    <row r="154" spans="1:39" ht="16.5" x14ac:dyDescent="0.3">
      <c r="A154" s="35" t="s">
        <v>382</v>
      </c>
      <c r="B154" s="35" t="s">
        <v>33</v>
      </c>
      <c r="C154" s="36" t="s">
        <v>26</v>
      </c>
      <c r="D154" s="37" t="s">
        <v>386</v>
      </c>
      <c r="E154" s="38"/>
      <c r="F154" s="22">
        <v>3</v>
      </c>
      <c r="G154" s="22">
        <v>3</v>
      </c>
      <c r="H154" s="22">
        <v>5</v>
      </c>
      <c r="I154" s="22">
        <v>28</v>
      </c>
      <c r="J154" s="22"/>
      <c r="K154" s="46">
        <v>33.5</v>
      </c>
      <c r="L154" s="8"/>
      <c r="M154" s="43">
        <f t="shared" si="2"/>
        <v>72.5</v>
      </c>
      <c r="N154" s="47" t="s">
        <v>574</v>
      </c>
      <c r="O154" s="5"/>
      <c r="P154" s="5"/>
      <c r="Q154" s="5"/>
      <c r="R154" s="5"/>
      <c r="S154" s="5"/>
      <c r="T154" s="5"/>
      <c r="U154" s="5"/>
      <c r="V154" s="5"/>
      <c r="W154" s="5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</row>
    <row r="155" spans="1:39" ht="16.5" x14ac:dyDescent="0.3">
      <c r="A155" s="35" t="s">
        <v>383</v>
      </c>
      <c r="B155" s="35" t="s">
        <v>33</v>
      </c>
      <c r="C155" s="36" t="s">
        <v>387</v>
      </c>
      <c r="D155" s="37" t="s">
        <v>388</v>
      </c>
      <c r="E155" s="38"/>
      <c r="F155" s="22">
        <v>1</v>
      </c>
      <c r="G155" s="22">
        <v>2</v>
      </c>
      <c r="H155" s="22"/>
      <c r="I155" s="22">
        <v>30</v>
      </c>
      <c r="J155" s="22"/>
      <c r="K155" s="68">
        <v>38</v>
      </c>
      <c r="L155" s="8"/>
      <c r="M155" s="43">
        <f t="shared" si="2"/>
        <v>71</v>
      </c>
      <c r="N155" s="47" t="s">
        <v>574</v>
      </c>
      <c r="O155" s="5"/>
      <c r="P155" s="5"/>
      <c r="Q155" s="5"/>
      <c r="R155" s="5"/>
      <c r="S155" s="5"/>
      <c r="T155" s="5"/>
      <c r="U155" s="5"/>
      <c r="V155" s="5"/>
      <c r="W155" s="5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</row>
    <row r="156" spans="1:39" ht="16.5" x14ac:dyDescent="0.3">
      <c r="A156" s="35" t="s">
        <v>384</v>
      </c>
      <c r="B156" s="35" t="s">
        <v>33</v>
      </c>
      <c r="C156" s="36" t="s">
        <v>23</v>
      </c>
      <c r="D156" s="37" t="s">
        <v>389</v>
      </c>
      <c r="E156" s="38"/>
      <c r="F156" s="22"/>
      <c r="G156" s="22"/>
      <c r="H156" s="22"/>
      <c r="I156" s="22"/>
      <c r="J156" s="22"/>
      <c r="K156" s="46"/>
      <c r="L156" s="8"/>
      <c r="M156" s="43">
        <f t="shared" si="2"/>
        <v>0</v>
      </c>
      <c r="N156" s="47"/>
      <c r="O156" s="5"/>
      <c r="P156" s="5"/>
      <c r="Q156" s="5"/>
      <c r="R156" s="5"/>
      <c r="S156" s="5"/>
      <c r="T156" s="5"/>
      <c r="U156" s="5"/>
      <c r="V156" s="5"/>
      <c r="W156" s="5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</row>
    <row r="157" spans="1:39" ht="16.5" x14ac:dyDescent="0.3">
      <c r="A157" s="35" t="s">
        <v>385</v>
      </c>
      <c r="B157" s="35" t="s">
        <v>33</v>
      </c>
      <c r="C157" s="36" t="s">
        <v>9</v>
      </c>
      <c r="D157" s="37" t="s">
        <v>390</v>
      </c>
      <c r="E157" s="38"/>
      <c r="F157" s="22">
        <v>3</v>
      </c>
      <c r="G157" s="22">
        <v>3</v>
      </c>
      <c r="H157" s="22">
        <v>3</v>
      </c>
      <c r="I157" s="22">
        <v>26.5</v>
      </c>
      <c r="J157" s="22"/>
      <c r="K157" s="46">
        <v>15</v>
      </c>
      <c r="L157" s="8"/>
      <c r="M157" s="43">
        <f t="shared" si="2"/>
        <v>50.5</v>
      </c>
      <c r="N157" s="47" t="s">
        <v>576</v>
      </c>
      <c r="O157" s="5"/>
      <c r="P157" s="5"/>
      <c r="Q157" s="5"/>
      <c r="R157" s="5"/>
      <c r="S157" s="5"/>
      <c r="T157" s="5"/>
      <c r="U157" s="5"/>
      <c r="V157" s="5"/>
      <c r="W157" s="5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</row>
    <row r="158" spans="1:39" ht="16.5" x14ac:dyDescent="0.3">
      <c r="A158" s="35" t="s">
        <v>391</v>
      </c>
      <c r="B158" s="35" t="s">
        <v>33</v>
      </c>
      <c r="C158" s="36" t="s">
        <v>182</v>
      </c>
      <c r="D158" s="37" t="s">
        <v>412</v>
      </c>
      <c r="E158" s="38"/>
      <c r="F158" s="22">
        <v>1</v>
      </c>
      <c r="G158" s="22">
        <v>3</v>
      </c>
      <c r="H158" s="22"/>
      <c r="I158" s="22">
        <v>26</v>
      </c>
      <c r="J158" s="22"/>
      <c r="K158" s="46">
        <v>21.5</v>
      </c>
      <c r="L158" s="8"/>
      <c r="M158" s="43">
        <f t="shared" si="2"/>
        <v>51.5</v>
      </c>
      <c r="N158" s="47" t="s">
        <v>576</v>
      </c>
      <c r="O158" s="5"/>
      <c r="P158" s="5"/>
      <c r="Q158" s="5"/>
      <c r="R158" s="5"/>
      <c r="S158" s="5"/>
      <c r="T158" s="5"/>
      <c r="U158" s="5"/>
      <c r="V158" s="5"/>
      <c r="W158" s="5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</row>
    <row r="159" spans="1:39" ht="16.5" x14ac:dyDescent="0.3">
      <c r="A159" s="35" t="s">
        <v>392</v>
      </c>
      <c r="B159" s="35" t="s">
        <v>33</v>
      </c>
      <c r="C159" s="36" t="s">
        <v>413</v>
      </c>
      <c r="D159" s="37" t="s">
        <v>414</v>
      </c>
      <c r="E159" s="38"/>
      <c r="F159" s="22">
        <v>3</v>
      </c>
      <c r="G159" s="22">
        <v>3</v>
      </c>
      <c r="H159" s="22"/>
      <c r="I159" s="22">
        <v>18.5</v>
      </c>
      <c r="J159" s="22"/>
      <c r="K159" s="46">
        <v>26</v>
      </c>
      <c r="L159" s="8"/>
      <c r="M159" s="43">
        <f t="shared" si="2"/>
        <v>50.5</v>
      </c>
      <c r="N159" s="47" t="s">
        <v>576</v>
      </c>
      <c r="O159" s="5"/>
      <c r="P159" s="5"/>
      <c r="Q159" s="5"/>
      <c r="R159" s="5"/>
      <c r="S159" s="5"/>
      <c r="T159" s="5"/>
      <c r="U159" s="5"/>
      <c r="V159" s="5"/>
      <c r="W159" s="5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</row>
    <row r="160" spans="1:39" ht="16.5" x14ac:dyDescent="0.3">
      <c r="A160" s="35" t="s">
        <v>393</v>
      </c>
      <c r="B160" s="35" t="s">
        <v>33</v>
      </c>
      <c r="C160" s="36" t="s">
        <v>25</v>
      </c>
      <c r="D160" s="37" t="s">
        <v>415</v>
      </c>
      <c r="E160" s="38"/>
      <c r="F160" s="22"/>
      <c r="G160" s="22"/>
      <c r="H160" s="22"/>
      <c r="I160" s="22"/>
      <c r="J160" s="22">
        <v>14</v>
      </c>
      <c r="K160" s="46"/>
      <c r="L160" s="8">
        <v>38</v>
      </c>
      <c r="M160" s="43">
        <f t="shared" si="2"/>
        <v>52</v>
      </c>
      <c r="N160" s="94" t="s">
        <v>576</v>
      </c>
      <c r="O160" s="5"/>
      <c r="P160" s="5"/>
      <c r="Q160" s="5"/>
      <c r="R160" s="5"/>
      <c r="S160" s="5"/>
      <c r="T160" s="5"/>
      <c r="U160" s="5"/>
      <c r="V160" s="5"/>
      <c r="W160" s="5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</row>
    <row r="161" spans="1:39" ht="16.5" x14ac:dyDescent="0.3">
      <c r="A161" s="35" t="s">
        <v>394</v>
      </c>
      <c r="B161" s="35" t="s">
        <v>33</v>
      </c>
      <c r="C161" s="36" t="s">
        <v>63</v>
      </c>
      <c r="D161" s="37" t="s">
        <v>354</v>
      </c>
      <c r="E161" s="38"/>
      <c r="F161" s="22"/>
      <c r="G161" s="22">
        <v>1</v>
      </c>
      <c r="H161" s="22"/>
      <c r="I161" s="22"/>
      <c r="J161" s="22">
        <v>7.5</v>
      </c>
      <c r="K161" s="46"/>
      <c r="L161" s="8"/>
      <c r="M161" s="43">
        <f t="shared" si="2"/>
        <v>8.5</v>
      </c>
      <c r="N161" s="47"/>
      <c r="O161" s="5"/>
      <c r="P161" s="5"/>
      <c r="Q161" s="5"/>
      <c r="R161" s="5"/>
      <c r="S161" s="5"/>
      <c r="T161" s="5"/>
      <c r="U161" s="5"/>
      <c r="V161" s="5"/>
      <c r="W161" s="5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</row>
    <row r="162" spans="1:39" ht="16.5" x14ac:dyDescent="0.3">
      <c r="A162" s="35" t="s">
        <v>395</v>
      </c>
      <c r="B162" s="35" t="s">
        <v>33</v>
      </c>
      <c r="C162" s="36" t="s">
        <v>17</v>
      </c>
      <c r="D162" s="37" t="s">
        <v>416</v>
      </c>
      <c r="E162" s="38"/>
      <c r="F162" s="22">
        <v>3</v>
      </c>
      <c r="G162" s="22">
        <v>3</v>
      </c>
      <c r="H162" s="22"/>
      <c r="I162" s="22">
        <v>31.5</v>
      </c>
      <c r="J162" s="22"/>
      <c r="K162" s="46">
        <v>43</v>
      </c>
      <c r="L162" s="8"/>
      <c r="M162" s="43">
        <f t="shared" si="2"/>
        <v>80.5</v>
      </c>
      <c r="N162" s="47" t="s">
        <v>33</v>
      </c>
      <c r="O162" s="5"/>
      <c r="P162" s="5"/>
      <c r="Q162" s="5"/>
      <c r="R162" s="5"/>
      <c r="S162" s="5"/>
      <c r="T162" s="5"/>
      <c r="U162" s="5"/>
      <c r="V162" s="5"/>
      <c r="W162" s="5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</row>
    <row r="163" spans="1:39" ht="16.5" x14ac:dyDescent="0.3">
      <c r="A163" s="35" t="s">
        <v>396</v>
      </c>
      <c r="B163" s="35" t="s">
        <v>33</v>
      </c>
      <c r="C163" s="36" t="s">
        <v>15</v>
      </c>
      <c r="D163" s="37" t="s">
        <v>418</v>
      </c>
      <c r="E163" s="38"/>
      <c r="F163" s="22"/>
      <c r="G163" s="22">
        <v>3</v>
      </c>
      <c r="H163" s="22"/>
      <c r="I163" s="22" t="s">
        <v>579</v>
      </c>
      <c r="J163" s="22">
        <v>17</v>
      </c>
      <c r="K163" s="46">
        <v>30</v>
      </c>
      <c r="L163" s="8"/>
      <c r="M163" s="43">
        <f t="shared" si="2"/>
        <v>50</v>
      </c>
      <c r="N163" s="47" t="s">
        <v>576</v>
      </c>
      <c r="O163" s="5"/>
      <c r="P163" s="5"/>
      <c r="Q163" s="5"/>
      <c r="R163" s="5"/>
      <c r="S163" s="5"/>
      <c r="T163" s="5"/>
      <c r="U163" s="5"/>
      <c r="V163" s="5"/>
      <c r="W163" s="5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</row>
    <row r="164" spans="1:39" ht="16.5" x14ac:dyDescent="0.3">
      <c r="A164" s="35" t="s">
        <v>397</v>
      </c>
      <c r="B164" s="35" t="s">
        <v>33</v>
      </c>
      <c r="C164" s="36" t="s">
        <v>377</v>
      </c>
      <c r="D164" s="37" t="s">
        <v>417</v>
      </c>
      <c r="E164" s="38"/>
      <c r="F164" s="22">
        <v>2</v>
      </c>
      <c r="G164" s="22">
        <v>3</v>
      </c>
      <c r="H164" s="22"/>
      <c r="I164" s="22">
        <v>30</v>
      </c>
      <c r="J164" s="22"/>
      <c r="K164" s="46">
        <v>43</v>
      </c>
      <c r="L164" s="8"/>
      <c r="M164" s="43">
        <f t="shared" si="2"/>
        <v>78</v>
      </c>
      <c r="N164" s="47" t="s">
        <v>574</v>
      </c>
      <c r="O164" s="5"/>
      <c r="P164" s="5"/>
      <c r="Q164" s="5"/>
      <c r="R164" s="5"/>
      <c r="S164" s="5"/>
      <c r="T164" s="5"/>
      <c r="U164" s="5"/>
      <c r="V164" s="5"/>
      <c r="W164" s="5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</row>
    <row r="165" spans="1:39" ht="16.5" x14ac:dyDescent="0.3">
      <c r="A165" s="35" t="s">
        <v>398</v>
      </c>
      <c r="B165" s="35" t="s">
        <v>33</v>
      </c>
      <c r="C165" s="36" t="s">
        <v>419</v>
      </c>
      <c r="D165" s="37" t="s">
        <v>420</v>
      </c>
      <c r="E165" s="38"/>
      <c r="F165" s="22">
        <v>3</v>
      </c>
      <c r="G165" s="22">
        <v>3</v>
      </c>
      <c r="H165" s="22"/>
      <c r="I165" s="22" t="s">
        <v>598</v>
      </c>
      <c r="J165" s="22">
        <v>35</v>
      </c>
      <c r="K165" s="46">
        <v>32</v>
      </c>
      <c r="L165" s="8"/>
      <c r="M165" s="43">
        <f t="shared" si="2"/>
        <v>73</v>
      </c>
      <c r="N165" s="47" t="s">
        <v>574</v>
      </c>
      <c r="O165" s="5"/>
      <c r="P165" s="5"/>
      <c r="Q165" s="5"/>
      <c r="R165" s="5"/>
      <c r="S165" s="5"/>
      <c r="T165" s="5"/>
      <c r="U165" s="5"/>
      <c r="V165" s="5"/>
      <c r="W165" s="5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</row>
    <row r="166" spans="1:39" ht="16.5" x14ac:dyDescent="0.3">
      <c r="A166" s="35" t="s">
        <v>399</v>
      </c>
      <c r="B166" s="35" t="s">
        <v>33</v>
      </c>
      <c r="C166" s="36" t="s">
        <v>421</v>
      </c>
      <c r="D166" s="37" t="s">
        <v>422</v>
      </c>
      <c r="E166" s="38"/>
      <c r="F166" s="22">
        <v>2</v>
      </c>
      <c r="G166" s="22">
        <v>3</v>
      </c>
      <c r="H166" s="22"/>
      <c r="I166" s="22">
        <v>27</v>
      </c>
      <c r="J166" s="22"/>
      <c r="K166" s="46">
        <v>31.5</v>
      </c>
      <c r="L166" s="8"/>
      <c r="M166" s="43">
        <f t="shared" si="2"/>
        <v>63.5</v>
      </c>
      <c r="N166" s="47" t="s">
        <v>577</v>
      </c>
      <c r="O166" s="5"/>
      <c r="P166" s="5"/>
      <c r="Q166" s="5"/>
      <c r="R166" s="5"/>
      <c r="S166" s="5"/>
      <c r="T166" s="5"/>
      <c r="U166" s="5"/>
      <c r="V166" s="5"/>
      <c r="W166" s="5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</row>
    <row r="167" spans="1:39" ht="16.5" x14ac:dyDescent="0.3">
      <c r="A167" s="35" t="s">
        <v>400</v>
      </c>
      <c r="B167" s="35" t="s">
        <v>33</v>
      </c>
      <c r="C167" s="36" t="s">
        <v>14</v>
      </c>
      <c r="D167" s="37" t="s">
        <v>55</v>
      </c>
      <c r="E167" s="38"/>
      <c r="F167" s="22"/>
      <c r="G167" s="22">
        <v>3</v>
      </c>
      <c r="H167" s="22"/>
      <c r="I167" s="22" t="s">
        <v>597</v>
      </c>
      <c r="J167" s="22">
        <v>14.5</v>
      </c>
      <c r="K167" s="46">
        <v>29.5</v>
      </c>
      <c r="L167" s="8"/>
      <c r="M167" s="43">
        <f t="shared" si="2"/>
        <v>47</v>
      </c>
      <c r="N167" s="69" t="s">
        <v>614</v>
      </c>
      <c r="O167" s="5"/>
      <c r="P167" s="5"/>
      <c r="Q167" s="5"/>
      <c r="R167" s="5"/>
      <c r="S167" s="5"/>
      <c r="T167" s="5"/>
      <c r="U167" s="5"/>
      <c r="V167" s="5"/>
      <c r="W167" s="5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</row>
    <row r="168" spans="1:39" ht="16.5" x14ac:dyDescent="0.3">
      <c r="A168" s="35" t="s">
        <v>401</v>
      </c>
      <c r="B168" s="35" t="s">
        <v>33</v>
      </c>
      <c r="C168" s="36" t="s">
        <v>26</v>
      </c>
      <c r="D168" s="37" t="s">
        <v>423</v>
      </c>
      <c r="E168" s="38"/>
      <c r="F168" s="22">
        <v>2</v>
      </c>
      <c r="G168" s="22">
        <v>3</v>
      </c>
      <c r="H168" s="22"/>
      <c r="I168" s="22">
        <v>36</v>
      </c>
      <c r="J168" s="22"/>
      <c r="K168" s="46">
        <v>45</v>
      </c>
      <c r="L168" s="8"/>
      <c r="M168" s="43">
        <f t="shared" si="2"/>
        <v>86</v>
      </c>
      <c r="N168" s="47" t="s">
        <v>33</v>
      </c>
      <c r="O168" s="5"/>
      <c r="P168" s="5"/>
      <c r="Q168" s="5"/>
      <c r="R168" s="5"/>
      <c r="S168" s="5"/>
      <c r="T168" s="5"/>
      <c r="U168" s="5"/>
      <c r="V168" s="5"/>
      <c r="W168" s="5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</row>
    <row r="169" spans="1:39" ht="16.5" x14ac:dyDescent="0.3">
      <c r="A169" s="35" t="s">
        <v>402</v>
      </c>
      <c r="B169" s="35" t="s">
        <v>33</v>
      </c>
      <c r="C169" s="36" t="s">
        <v>424</v>
      </c>
      <c r="D169" s="37" t="s">
        <v>425</v>
      </c>
      <c r="E169" s="38"/>
      <c r="F169" s="22">
        <v>2</v>
      </c>
      <c r="G169" s="22"/>
      <c r="H169" s="22"/>
      <c r="I169" s="22" t="s">
        <v>586</v>
      </c>
      <c r="J169" s="22">
        <v>29</v>
      </c>
      <c r="K169" s="46">
        <v>33</v>
      </c>
      <c r="L169" s="8"/>
      <c r="M169" s="43">
        <f t="shared" si="2"/>
        <v>64</v>
      </c>
      <c r="N169" s="47" t="s">
        <v>577</v>
      </c>
      <c r="O169" s="5"/>
      <c r="P169" s="5"/>
      <c r="Q169" s="5"/>
      <c r="R169" s="5"/>
      <c r="S169" s="5"/>
      <c r="T169" s="5"/>
      <c r="U169" s="5"/>
      <c r="V169" s="5"/>
      <c r="W169" s="5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</row>
    <row r="170" spans="1:39" ht="16.5" x14ac:dyDescent="0.3">
      <c r="A170" s="35" t="s">
        <v>403</v>
      </c>
      <c r="B170" s="35" t="s">
        <v>33</v>
      </c>
      <c r="C170" s="36" t="s">
        <v>426</v>
      </c>
      <c r="D170" s="37" t="s">
        <v>427</v>
      </c>
      <c r="E170" s="38"/>
      <c r="F170" s="22">
        <v>1</v>
      </c>
      <c r="G170" s="22">
        <v>2</v>
      </c>
      <c r="H170" s="22">
        <v>4</v>
      </c>
      <c r="I170" s="22">
        <v>23.5</v>
      </c>
      <c r="J170" s="22"/>
      <c r="K170" s="46">
        <v>20.5</v>
      </c>
      <c r="L170" s="8"/>
      <c r="M170" s="43">
        <f t="shared" si="2"/>
        <v>51</v>
      </c>
      <c r="N170" s="47" t="s">
        <v>576</v>
      </c>
      <c r="O170" s="5"/>
      <c r="P170" s="5"/>
      <c r="Q170" s="5"/>
      <c r="R170" s="5"/>
      <c r="S170" s="5"/>
      <c r="T170" s="5"/>
      <c r="U170" s="5"/>
      <c r="V170" s="5"/>
      <c r="W170" s="5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</row>
    <row r="171" spans="1:39" ht="16.5" x14ac:dyDescent="0.3">
      <c r="A171" s="35" t="s">
        <v>404</v>
      </c>
      <c r="B171" s="35" t="s">
        <v>33</v>
      </c>
      <c r="C171" s="36" t="s">
        <v>16</v>
      </c>
      <c r="D171" s="37" t="s">
        <v>428</v>
      </c>
      <c r="E171" s="38"/>
      <c r="F171" s="22"/>
      <c r="G171" s="22"/>
      <c r="H171" s="22"/>
      <c r="I171" s="22" t="s">
        <v>586</v>
      </c>
      <c r="J171" s="22">
        <v>27</v>
      </c>
      <c r="K171" s="46">
        <v>30</v>
      </c>
      <c r="L171" s="8"/>
      <c r="M171" s="43">
        <f t="shared" si="2"/>
        <v>57</v>
      </c>
      <c r="N171" s="47" t="s">
        <v>576</v>
      </c>
      <c r="O171" s="5"/>
      <c r="P171" s="5"/>
      <c r="Q171" s="5"/>
      <c r="R171" s="5"/>
      <c r="S171" s="5"/>
      <c r="T171" s="5"/>
      <c r="U171" s="5"/>
      <c r="V171" s="5"/>
      <c r="W171" s="5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</row>
    <row r="172" spans="1:39" ht="16.5" x14ac:dyDescent="0.3">
      <c r="A172" s="35" t="s">
        <v>405</v>
      </c>
      <c r="B172" s="35" t="s">
        <v>33</v>
      </c>
      <c r="C172" s="36" t="s">
        <v>14</v>
      </c>
      <c r="D172" s="37" t="s">
        <v>88</v>
      </c>
      <c r="E172" s="38"/>
      <c r="F172" s="22">
        <v>2</v>
      </c>
      <c r="G172" s="22"/>
      <c r="H172" s="22"/>
      <c r="I172" s="22" t="s">
        <v>596</v>
      </c>
      <c r="J172" s="22">
        <v>7.5</v>
      </c>
      <c r="K172" s="46">
        <v>46.5</v>
      </c>
      <c r="L172" s="8"/>
      <c r="M172" s="43">
        <f t="shared" si="2"/>
        <v>56</v>
      </c>
      <c r="N172" s="47" t="s">
        <v>576</v>
      </c>
      <c r="O172" s="5"/>
      <c r="P172" s="5"/>
      <c r="Q172" s="5"/>
      <c r="R172" s="5"/>
      <c r="S172" s="5"/>
      <c r="T172" s="5"/>
      <c r="U172" s="5"/>
      <c r="V172" s="5"/>
      <c r="W172" s="5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"/>
      <c r="AM172" s="6"/>
    </row>
    <row r="173" spans="1:39" ht="16.5" x14ac:dyDescent="0.3">
      <c r="A173" s="35" t="s">
        <v>406</v>
      </c>
      <c r="B173" s="35" t="s">
        <v>33</v>
      </c>
      <c r="C173" s="36" t="s">
        <v>25</v>
      </c>
      <c r="D173" s="37" t="s">
        <v>429</v>
      </c>
      <c r="E173" s="38"/>
      <c r="F173" s="22">
        <v>1</v>
      </c>
      <c r="G173" s="22">
        <v>3</v>
      </c>
      <c r="H173" s="22">
        <v>4</v>
      </c>
      <c r="I173" s="22">
        <v>19.5</v>
      </c>
      <c r="J173" s="22"/>
      <c r="K173" s="46">
        <v>36</v>
      </c>
      <c r="L173" s="8"/>
      <c r="M173" s="43">
        <f t="shared" si="2"/>
        <v>63.5</v>
      </c>
      <c r="N173" s="47" t="s">
        <v>577</v>
      </c>
      <c r="O173" s="5"/>
      <c r="P173" s="5"/>
      <c r="Q173" s="5"/>
      <c r="R173" s="5"/>
      <c r="S173" s="5"/>
      <c r="T173" s="5"/>
      <c r="U173" s="5"/>
      <c r="V173" s="5"/>
      <c r="W173" s="5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</row>
    <row r="174" spans="1:39" ht="16.5" x14ac:dyDescent="0.3">
      <c r="A174" s="35" t="s">
        <v>407</v>
      </c>
      <c r="B174" s="35" t="s">
        <v>33</v>
      </c>
      <c r="C174" s="36" t="s">
        <v>36</v>
      </c>
      <c r="D174" s="37" t="s">
        <v>430</v>
      </c>
      <c r="E174" s="38"/>
      <c r="F174" s="22"/>
      <c r="G174" s="22"/>
      <c r="H174" s="22"/>
      <c r="I174" s="22"/>
      <c r="J174" s="22"/>
      <c r="K174" s="46"/>
      <c r="L174" s="8"/>
      <c r="M174" s="43">
        <f t="shared" si="2"/>
        <v>0</v>
      </c>
      <c r="N174" s="47"/>
      <c r="O174" s="5"/>
      <c r="P174" s="5"/>
      <c r="Q174" s="5"/>
      <c r="R174" s="5"/>
      <c r="S174" s="5"/>
      <c r="T174" s="5"/>
      <c r="U174" s="5"/>
      <c r="V174" s="5"/>
      <c r="W174" s="5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"/>
      <c r="AM174" s="6"/>
    </row>
    <row r="175" spans="1:39" ht="16.5" x14ac:dyDescent="0.3">
      <c r="A175" s="35" t="s">
        <v>408</v>
      </c>
      <c r="B175" s="35" t="s">
        <v>33</v>
      </c>
      <c r="C175" s="36" t="s">
        <v>9</v>
      </c>
      <c r="D175" s="37" t="s">
        <v>83</v>
      </c>
      <c r="E175" s="38"/>
      <c r="F175" s="22">
        <v>1</v>
      </c>
      <c r="G175" s="22">
        <v>3</v>
      </c>
      <c r="H175" s="22"/>
      <c r="I175" s="22"/>
      <c r="J175" s="22">
        <v>17</v>
      </c>
      <c r="K175" s="46">
        <v>49</v>
      </c>
      <c r="L175" s="8"/>
      <c r="M175" s="43">
        <f t="shared" si="2"/>
        <v>70</v>
      </c>
      <c r="N175" s="47" t="s">
        <v>574</v>
      </c>
      <c r="O175" s="5"/>
      <c r="P175" s="5"/>
      <c r="Q175" s="5"/>
      <c r="R175" s="5"/>
      <c r="S175" s="5"/>
      <c r="T175" s="5"/>
      <c r="U175" s="5"/>
      <c r="V175" s="5"/>
      <c r="W175" s="5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6"/>
      <c r="AM175" s="6"/>
    </row>
    <row r="176" spans="1:39" ht="16.5" x14ac:dyDescent="0.3">
      <c r="A176" s="35" t="s">
        <v>409</v>
      </c>
      <c r="B176" s="35" t="s">
        <v>33</v>
      </c>
      <c r="C176" s="36" t="s">
        <v>10</v>
      </c>
      <c r="D176" s="37" t="s">
        <v>431</v>
      </c>
      <c r="E176" s="38"/>
      <c r="F176" s="22"/>
      <c r="G176" s="22">
        <v>3</v>
      </c>
      <c r="H176" s="22"/>
      <c r="I176" s="22">
        <v>9</v>
      </c>
      <c r="J176" s="22"/>
      <c r="K176" s="46" t="s">
        <v>619</v>
      </c>
      <c r="L176" s="8">
        <v>34.5</v>
      </c>
      <c r="M176" s="43">
        <f t="shared" si="2"/>
        <v>46.5</v>
      </c>
      <c r="N176" s="69" t="s">
        <v>614</v>
      </c>
      <c r="O176" s="5"/>
      <c r="P176" s="5"/>
      <c r="Q176" s="5"/>
      <c r="R176" s="5"/>
      <c r="S176" s="5"/>
      <c r="T176" s="5"/>
      <c r="U176" s="5"/>
      <c r="V176" s="5"/>
      <c r="W176" s="5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"/>
      <c r="AM176" s="6"/>
    </row>
    <row r="177" spans="1:39" ht="16.5" x14ac:dyDescent="0.3">
      <c r="A177" s="35" t="s">
        <v>410</v>
      </c>
      <c r="B177" s="35" t="s">
        <v>33</v>
      </c>
      <c r="C177" s="36" t="s">
        <v>52</v>
      </c>
      <c r="D177" s="37" t="s">
        <v>432</v>
      </c>
      <c r="E177" s="38"/>
      <c r="F177" s="22"/>
      <c r="G177" s="22">
        <v>3</v>
      </c>
      <c r="H177" s="22"/>
      <c r="I177" s="22">
        <v>26.5</v>
      </c>
      <c r="J177" s="22"/>
      <c r="K177" s="46">
        <v>35.5</v>
      </c>
      <c r="L177" s="8"/>
      <c r="M177" s="43">
        <f t="shared" si="2"/>
        <v>65</v>
      </c>
      <c r="N177" s="47" t="s">
        <v>577</v>
      </c>
      <c r="O177" s="5"/>
      <c r="P177" s="5"/>
      <c r="Q177" s="5"/>
      <c r="R177" s="5"/>
      <c r="S177" s="5"/>
      <c r="T177" s="5"/>
      <c r="U177" s="5"/>
      <c r="V177" s="5"/>
      <c r="W177" s="5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</row>
    <row r="178" spans="1:39" ht="16.5" x14ac:dyDescent="0.3">
      <c r="A178" s="35" t="s">
        <v>411</v>
      </c>
      <c r="B178" s="35" t="s">
        <v>33</v>
      </c>
      <c r="C178" s="36" t="s">
        <v>17</v>
      </c>
      <c r="D178" s="37" t="s">
        <v>433</v>
      </c>
      <c r="E178" s="38"/>
      <c r="F178" s="22"/>
      <c r="G178" s="22">
        <v>3</v>
      </c>
      <c r="H178" s="22"/>
      <c r="I178" s="22">
        <v>25.5</v>
      </c>
      <c r="J178" s="22"/>
      <c r="K178" s="46">
        <v>36</v>
      </c>
      <c r="L178" s="2"/>
      <c r="M178" s="43">
        <f t="shared" si="2"/>
        <v>64.5</v>
      </c>
      <c r="N178" s="47" t="s">
        <v>577</v>
      </c>
      <c r="O178" s="5"/>
      <c r="P178" s="5"/>
      <c r="Q178" s="5"/>
      <c r="R178" s="5"/>
      <c r="S178" s="5"/>
      <c r="T178" s="5"/>
      <c r="U178" s="5"/>
      <c r="V178" s="5"/>
      <c r="W178" s="5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6"/>
      <c r="AM178" s="6"/>
    </row>
    <row r="179" spans="1:39" ht="16.5" x14ac:dyDescent="0.3">
      <c r="A179" s="35" t="s">
        <v>434</v>
      </c>
      <c r="B179" s="35" t="s">
        <v>33</v>
      </c>
      <c r="C179" s="36" t="s">
        <v>15</v>
      </c>
      <c r="D179" s="37" t="s">
        <v>447</v>
      </c>
      <c r="E179" s="38"/>
      <c r="F179" s="22"/>
      <c r="G179" s="22"/>
      <c r="H179" s="22"/>
      <c r="I179" s="22">
        <v>29</v>
      </c>
      <c r="J179" s="22"/>
      <c r="K179" s="46">
        <v>48</v>
      </c>
      <c r="L179" s="2"/>
      <c r="M179" s="43">
        <f t="shared" si="2"/>
        <v>77</v>
      </c>
      <c r="N179" s="47" t="s">
        <v>574</v>
      </c>
      <c r="O179" s="5"/>
      <c r="P179" s="5"/>
      <c r="Q179" s="5"/>
      <c r="R179" s="5"/>
      <c r="S179" s="5"/>
      <c r="T179" s="5"/>
      <c r="U179" s="5"/>
      <c r="V179" s="5"/>
      <c r="W179" s="5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"/>
      <c r="AM179" s="6"/>
    </row>
    <row r="180" spans="1:39" ht="16.5" x14ac:dyDescent="0.3">
      <c r="A180" s="35" t="s">
        <v>435</v>
      </c>
      <c r="B180" s="35" t="s">
        <v>33</v>
      </c>
      <c r="C180" s="36" t="s">
        <v>11</v>
      </c>
      <c r="D180" s="37" t="s">
        <v>448</v>
      </c>
      <c r="E180" s="38"/>
      <c r="G180" s="22"/>
      <c r="H180" s="22"/>
      <c r="I180" s="22">
        <v>25</v>
      </c>
      <c r="J180" s="22"/>
      <c r="K180" s="46">
        <v>25</v>
      </c>
      <c r="L180" s="2"/>
      <c r="M180" s="43">
        <f>SUM(G180:L180)</f>
        <v>50</v>
      </c>
      <c r="N180" s="47" t="s">
        <v>576</v>
      </c>
      <c r="O180" s="5"/>
      <c r="P180" s="5"/>
      <c r="Q180" s="5"/>
      <c r="R180" s="5"/>
      <c r="S180" s="5"/>
      <c r="T180" s="5"/>
      <c r="U180" s="5"/>
      <c r="V180" s="5"/>
      <c r="W180" s="5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6"/>
      <c r="AM180" s="6"/>
    </row>
    <row r="181" spans="1:39" ht="16.5" x14ac:dyDescent="0.3">
      <c r="A181" s="35" t="s">
        <v>436</v>
      </c>
      <c r="B181" s="35" t="s">
        <v>33</v>
      </c>
      <c r="C181" s="36" t="s">
        <v>16</v>
      </c>
      <c r="D181" s="37" t="s">
        <v>449</v>
      </c>
      <c r="E181" s="38"/>
      <c r="F181" s="22"/>
      <c r="G181" s="22"/>
      <c r="H181" s="22"/>
      <c r="I181" s="22" t="s">
        <v>589</v>
      </c>
      <c r="J181" s="22">
        <v>15</v>
      </c>
      <c r="K181" s="46">
        <v>12</v>
      </c>
      <c r="L181" s="2"/>
      <c r="M181" s="43">
        <f t="shared" si="2"/>
        <v>27</v>
      </c>
      <c r="N181" s="69" t="s">
        <v>614</v>
      </c>
      <c r="O181" s="5"/>
      <c r="P181" s="5"/>
      <c r="Q181" s="5"/>
      <c r="R181" s="5"/>
      <c r="S181" s="5"/>
      <c r="T181" s="5"/>
      <c r="U181" s="5"/>
      <c r="V181" s="5"/>
      <c r="W181" s="5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"/>
      <c r="AM181" s="6"/>
    </row>
    <row r="182" spans="1:39" ht="16.5" x14ac:dyDescent="0.3">
      <c r="A182" s="35" t="s">
        <v>437</v>
      </c>
      <c r="B182" s="35" t="s">
        <v>33</v>
      </c>
      <c r="C182" s="36" t="s">
        <v>11</v>
      </c>
      <c r="D182" s="37" t="s">
        <v>450</v>
      </c>
      <c r="E182" s="38"/>
      <c r="F182" s="22"/>
      <c r="G182" s="22"/>
      <c r="H182" s="22"/>
      <c r="I182" s="22"/>
      <c r="J182" s="22"/>
      <c r="K182" s="46"/>
      <c r="L182" s="2"/>
      <c r="M182" s="43">
        <f t="shared" si="2"/>
        <v>0</v>
      </c>
      <c r="N182" s="47"/>
      <c r="O182" s="5"/>
      <c r="P182" s="5"/>
      <c r="Q182" s="5"/>
      <c r="R182" s="5"/>
      <c r="S182" s="5"/>
      <c r="T182" s="5"/>
      <c r="U182" s="5"/>
      <c r="V182" s="5"/>
      <c r="W182" s="5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  <c r="AL182" s="6"/>
      <c r="AM182" s="6"/>
    </row>
    <row r="183" spans="1:39" ht="16.5" x14ac:dyDescent="0.3">
      <c r="A183" s="35" t="s">
        <v>438</v>
      </c>
      <c r="B183" s="35" t="s">
        <v>33</v>
      </c>
      <c r="C183" s="36" t="s">
        <v>17</v>
      </c>
      <c r="D183" s="37" t="s">
        <v>451</v>
      </c>
      <c r="E183" s="38"/>
      <c r="F183" s="22"/>
      <c r="G183" s="22"/>
      <c r="H183" s="22"/>
      <c r="I183" s="22"/>
      <c r="J183" s="22"/>
      <c r="K183" s="46"/>
      <c r="L183" s="2"/>
      <c r="M183" s="43">
        <f t="shared" si="2"/>
        <v>0</v>
      </c>
      <c r="N183" s="47"/>
      <c r="O183" s="5"/>
      <c r="P183" s="5"/>
      <c r="Q183" s="5"/>
      <c r="R183" s="5"/>
      <c r="S183" s="5"/>
      <c r="T183" s="5"/>
      <c r="U183" s="5"/>
      <c r="V183" s="5"/>
      <c r="W183" s="5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"/>
      <c r="AM183" s="6"/>
    </row>
    <row r="184" spans="1:39" ht="16.5" x14ac:dyDescent="0.3">
      <c r="A184" s="35" t="s">
        <v>439</v>
      </c>
      <c r="B184" s="35" t="s">
        <v>33</v>
      </c>
      <c r="C184" s="36" t="s">
        <v>452</v>
      </c>
      <c r="D184" s="37" t="s">
        <v>369</v>
      </c>
      <c r="E184" s="38"/>
      <c r="F184" s="22">
        <v>1</v>
      </c>
      <c r="G184" s="22">
        <v>3</v>
      </c>
      <c r="H184" s="22"/>
      <c r="I184" s="22" t="s">
        <v>581</v>
      </c>
      <c r="J184" s="22">
        <v>14</v>
      </c>
      <c r="K184" s="46">
        <v>34</v>
      </c>
      <c r="L184" s="2"/>
      <c r="M184" s="43">
        <f t="shared" si="2"/>
        <v>52</v>
      </c>
      <c r="N184" s="47" t="s">
        <v>576</v>
      </c>
      <c r="O184" s="5"/>
      <c r="P184" s="5"/>
      <c r="Q184" s="5"/>
      <c r="R184" s="5"/>
      <c r="S184" s="5"/>
      <c r="T184" s="5"/>
      <c r="U184" s="5"/>
      <c r="V184" s="5"/>
      <c r="W184" s="5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  <c r="AK184" s="6"/>
      <c r="AL184" s="6"/>
      <c r="AM184" s="6"/>
    </row>
    <row r="185" spans="1:39" ht="16.5" x14ac:dyDescent="0.3">
      <c r="A185" s="35" t="s">
        <v>440</v>
      </c>
      <c r="B185" s="35" t="s">
        <v>33</v>
      </c>
      <c r="C185" s="36" t="s">
        <v>24</v>
      </c>
      <c r="D185" s="37" t="s">
        <v>453</v>
      </c>
      <c r="E185" s="38"/>
      <c r="F185" s="22"/>
      <c r="G185" s="22"/>
      <c r="H185" s="22"/>
      <c r="I185" s="22"/>
      <c r="J185" s="22"/>
      <c r="K185" s="46"/>
      <c r="L185" s="2"/>
      <c r="M185" s="43">
        <f t="shared" si="2"/>
        <v>0</v>
      </c>
      <c r="N185" s="47"/>
      <c r="O185" s="5"/>
      <c r="P185" s="5"/>
      <c r="Q185" s="5"/>
      <c r="R185" s="5"/>
      <c r="S185" s="5"/>
      <c r="T185" s="5"/>
      <c r="U185" s="5"/>
      <c r="V185" s="5"/>
      <c r="W185" s="5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  <c r="AL185" s="6"/>
      <c r="AM185" s="6"/>
    </row>
    <row r="186" spans="1:39" ht="16.5" x14ac:dyDescent="0.3">
      <c r="A186" s="35" t="s">
        <v>441</v>
      </c>
      <c r="B186" s="35" t="s">
        <v>33</v>
      </c>
      <c r="C186" s="36" t="s">
        <v>31</v>
      </c>
      <c r="D186" s="37" t="s">
        <v>75</v>
      </c>
      <c r="E186" s="38"/>
      <c r="F186" s="22">
        <v>2</v>
      </c>
      <c r="G186" s="22">
        <v>3</v>
      </c>
      <c r="H186" s="22"/>
      <c r="I186" s="22">
        <v>27.5</v>
      </c>
      <c r="J186" s="22"/>
      <c r="K186" s="46">
        <v>35</v>
      </c>
      <c r="L186" s="2"/>
      <c r="M186" s="43">
        <f t="shared" si="2"/>
        <v>67.5</v>
      </c>
      <c r="N186" s="47" t="s">
        <v>577</v>
      </c>
      <c r="O186" s="5"/>
      <c r="P186" s="5"/>
      <c r="Q186" s="5"/>
      <c r="R186" s="5"/>
      <c r="S186" s="5"/>
      <c r="T186" s="5"/>
      <c r="U186" s="5"/>
      <c r="V186" s="5"/>
      <c r="W186" s="5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</row>
    <row r="187" spans="1:39" ht="16.5" x14ac:dyDescent="0.3">
      <c r="A187" s="35" t="s">
        <v>442</v>
      </c>
      <c r="B187" s="35" t="s">
        <v>33</v>
      </c>
      <c r="C187" s="36" t="s">
        <v>454</v>
      </c>
      <c r="D187" s="37" t="s">
        <v>83</v>
      </c>
      <c r="E187" s="38"/>
      <c r="F187" s="22"/>
      <c r="G187" s="22"/>
      <c r="H187" s="22"/>
      <c r="I187" s="22" t="s">
        <v>595</v>
      </c>
      <c r="J187" s="22">
        <v>9.5</v>
      </c>
      <c r="K187" s="46"/>
      <c r="L187" s="2"/>
      <c r="M187" s="43">
        <f t="shared" si="2"/>
        <v>9.5</v>
      </c>
      <c r="N187" s="47"/>
      <c r="O187" s="5"/>
      <c r="P187" s="5"/>
      <c r="Q187" s="5"/>
      <c r="R187" s="5"/>
      <c r="S187" s="5"/>
      <c r="T187" s="5"/>
      <c r="U187" s="5"/>
      <c r="V187" s="5"/>
      <c r="W187" s="5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  <c r="AL187" s="6"/>
      <c r="AM187" s="6"/>
    </row>
    <row r="188" spans="1:39" ht="16.5" x14ac:dyDescent="0.3">
      <c r="A188" s="35" t="s">
        <v>443</v>
      </c>
      <c r="B188" s="35" t="s">
        <v>33</v>
      </c>
      <c r="C188" s="36" t="s">
        <v>455</v>
      </c>
      <c r="D188" s="37" t="s">
        <v>456</v>
      </c>
      <c r="E188" s="38"/>
      <c r="F188" s="22"/>
      <c r="G188" s="22"/>
      <c r="H188" s="22"/>
      <c r="I188" s="22"/>
      <c r="J188" s="22"/>
      <c r="K188" s="46"/>
      <c r="L188" s="2"/>
      <c r="M188" s="43">
        <f t="shared" si="2"/>
        <v>0</v>
      </c>
      <c r="N188" s="47"/>
      <c r="O188" s="5"/>
      <c r="P188" s="5"/>
      <c r="Q188" s="5"/>
      <c r="R188" s="5"/>
      <c r="S188" s="5"/>
      <c r="T188" s="5"/>
      <c r="U188" s="5"/>
      <c r="V188" s="5"/>
      <c r="W188" s="5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  <c r="AK188" s="6"/>
      <c r="AL188" s="6"/>
      <c r="AM188" s="6"/>
    </row>
    <row r="189" spans="1:39" ht="16.5" x14ac:dyDescent="0.3">
      <c r="A189" s="35" t="s">
        <v>444</v>
      </c>
      <c r="B189" s="35" t="s">
        <v>33</v>
      </c>
      <c r="C189" s="36" t="s">
        <v>124</v>
      </c>
      <c r="D189" s="37" t="s">
        <v>28</v>
      </c>
      <c r="E189" s="38"/>
      <c r="F189" s="22"/>
      <c r="G189" s="22">
        <v>1</v>
      </c>
      <c r="H189" s="22"/>
      <c r="I189" s="22" t="s">
        <v>594</v>
      </c>
      <c r="J189" s="22">
        <v>34</v>
      </c>
      <c r="K189" s="46">
        <v>41</v>
      </c>
      <c r="L189" s="2"/>
      <c r="M189" s="43">
        <f t="shared" si="2"/>
        <v>76</v>
      </c>
      <c r="N189" s="47" t="s">
        <v>574</v>
      </c>
      <c r="O189" s="5"/>
      <c r="P189" s="5"/>
      <c r="Q189" s="5"/>
      <c r="R189" s="5"/>
      <c r="S189" s="5"/>
      <c r="T189" s="5"/>
      <c r="U189" s="5"/>
      <c r="V189" s="5"/>
      <c r="W189" s="5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  <c r="AK189" s="6"/>
      <c r="AL189" s="6"/>
      <c r="AM189" s="6"/>
    </row>
    <row r="190" spans="1:39" ht="16.5" x14ac:dyDescent="0.3">
      <c r="A190" s="35" t="s">
        <v>445</v>
      </c>
      <c r="B190" s="35" t="s">
        <v>33</v>
      </c>
      <c r="C190" s="36" t="s">
        <v>353</v>
      </c>
      <c r="D190" s="37" t="s">
        <v>457</v>
      </c>
      <c r="E190" s="38"/>
      <c r="F190" s="22"/>
      <c r="G190" s="22"/>
      <c r="H190" s="22"/>
      <c r="I190" s="22" t="s">
        <v>581</v>
      </c>
      <c r="J190" s="22">
        <v>15.5</v>
      </c>
      <c r="K190" s="46" t="s">
        <v>616</v>
      </c>
      <c r="L190" s="2">
        <v>39</v>
      </c>
      <c r="M190" s="43">
        <f t="shared" si="2"/>
        <v>54.5</v>
      </c>
      <c r="N190" s="94" t="s">
        <v>576</v>
      </c>
      <c r="O190" s="5"/>
      <c r="P190" s="5"/>
      <c r="Q190" s="5"/>
      <c r="R190" s="5"/>
      <c r="S190" s="5"/>
      <c r="T190" s="5"/>
      <c r="U190" s="5"/>
      <c r="V190" s="5"/>
      <c r="W190" s="5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/>
      <c r="AL190" s="6"/>
      <c r="AM190" s="6"/>
    </row>
    <row r="191" spans="1:39" ht="16.5" x14ac:dyDescent="0.3">
      <c r="A191" s="35" t="s">
        <v>446</v>
      </c>
      <c r="B191" s="35" t="s">
        <v>33</v>
      </c>
      <c r="C191" s="36" t="s">
        <v>26</v>
      </c>
      <c r="D191" s="37" t="s">
        <v>451</v>
      </c>
      <c r="E191" s="38"/>
      <c r="F191" s="22">
        <v>3</v>
      </c>
      <c r="G191" s="22">
        <v>3</v>
      </c>
      <c r="H191" s="22">
        <v>2</v>
      </c>
      <c r="I191" s="22">
        <v>17</v>
      </c>
      <c r="J191" s="22"/>
      <c r="K191" s="46">
        <v>26</v>
      </c>
      <c r="L191" s="2"/>
      <c r="M191" s="43">
        <f t="shared" si="2"/>
        <v>51</v>
      </c>
      <c r="N191" s="47" t="s">
        <v>576</v>
      </c>
      <c r="O191" s="5"/>
      <c r="P191" s="5"/>
      <c r="Q191" s="5"/>
      <c r="R191" s="5"/>
      <c r="S191" s="5"/>
      <c r="T191" s="5"/>
      <c r="U191" s="5"/>
      <c r="V191" s="5"/>
      <c r="W191" s="5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  <c r="AK191" s="6"/>
      <c r="AL191" s="6"/>
      <c r="AM191" s="6"/>
    </row>
    <row r="192" spans="1:39" ht="16.5" x14ac:dyDescent="0.3">
      <c r="A192" s="35" t="s">
        <v>458</v>
      </c>
      <c r="B192" s="35" t="s">
        <v>33</v>
      </c>
      <c r="C192" s="36" t="s">
        <v>339</v>
      </c>
      <c r="D192" s="37" t="s">
        <v>459</v>
      </c>
      <c r="E192" s="38"/>
      <c r="F192" s="22"/>
      <c r="G192" s="22">
        <v>1</v>
      </c>
      <c r="H192" s="22"/>
      <c r="I192" s="22"/>
      <c r="J192" s="22">
        <v>23</v>
      </c>
      <c r="K192" s="46">
        <v>31.5</v>
      </c>
      <c r="L192" s="2"/>
      <c r="M192" s="43">
        <f t="shared" si="2"/>
        <v>55.5</v>
      </c>
      <c r="N192" s="47" t="s">
        <v>576</v>
      </c>
      <c r="O192" s="5"/>
      <c r="P192" s="5"/>
      <c r="Q192" s="5"/>
      <c r="R192" s="5"/>
      <c r="S192" s="5"/>
      <c r="T192" s="5"/>
      <c r="U192" s="5"/>
      <c r="V192" s="5"/>
      <c r="W192" s="5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  <c r="AI192" s="6"/>
      <c r="AJ192" s="6"/>
      <c r="AK192" s="6"/>
      <c r="AL192" s="6"/>
      <c r="AM192" s="6"/>
    </row>
    <row r="193" spans="1:39" ht="16.5" x14ac:dyDescent="0.3">
      <c r="A193" s="35" t="s">
        <v>460</v>
      </c>
      <c r="B193" s="35" t="s">
        <v>33</v>
      </c>
      <c r="C193" s="36" t="s">
        <v>27</v>
      </c>
      <c r="D193" s="37" t="s">
        <v>461</v>
      </c>
      <c r="E193" s="38"/>
      <c r="F193" s="22">
        <v>1</v>
      </c>
      <c r="G193" s="22">
        <v>3</v>
      </c>
      <c r="H193" s="22">
        <v>2</v>
      </c>
      <c r="I193" s="22">
        <v>27</v>
      </c>
      <c r="J193" s="22"/>
      <c r="K193" s="46">
        <v>22.5</v>
      </c>
      <c r="L193" s="2"/>
      <c r="M193" s="43">
        <f t="shared" si="2"/>
        <v>55.5</v>
      </c>
      <c r="N193" s="47" t="s">
        <v>576</v>
      </c>
      <c r="O193" s="5"/>
      <c r="P193" s="5"/>
      <c r="Q193" s="5"/>
      <c r="R193" s="5"/>
      <c r="S193" s="5"/>
      <c r="T193" s="5"/>
      <c r="U193" s="5"/>
      <c r="V193" s="5"/>
      <c r="W193" s="5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  <c r="AI193" s="6"/>
      <c r="AJ193" s="6"/>
      <c r="AK193" s="6"/>
      <c r="AL193" s="6"/>
      <c r="AM193" s="6"/>
    </row>
    <row r="194" spans="1:39" ht="16.5" x14ac:dyDescent="0.3">
      <c r="A194" s="35" t="s">
        <v>462</v>
      </c>
      <c r="B194" s="35" t="s">
        <v>33</v>
      </c>
      <c r="C194" s="36" t="s">
        <v>463</v>
      </c>
      <c r="D194" s="37" t="s">
        <v>464</v>
      </c>
      <c r="E194" s="38"/>
      <c r="F194" s="22">
        <v>3</v>
      </c>
      <c r="G194" s="22">
        <v>3</v>
      </c>
      <c r="H194" s="22"/>
      <c r="I194" s="22" t="s">
        <v>593</v>
      </c>
      <c r="J194" s="22">
        <v>37</v>
      </c>
      <c r="K194" s="46">
        <v>47</v>
      </c>
      <c r="L194" s="2"/>
      <c r="M194" s="43">
        <f t="shared" si="2"/>
        <v>90</v>
      </c>
      <c r="N194" s="47" t="s">
        <v>613</v>
      </c>
      <c r="O194" s="5"/>
      <c r="P194" s="5"/>
      <c r="Q194" s="5"/>
      <c r="R194" s="5"/>
      <c r="S194" s="5"/>
      <c r="T194" s="5"/>
      <c r="U194" s="5"/>
      <c r="V194" s="5"/>
      <c r="W194" s="5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  <c r="AI194" s="6"/>
      <c r="AJ194" s="6"/>
      <c r="AK194" s="6"/>
      <c r="AL194" s="6"/>
      <c r="AM194" s="6"/>
    </row>
    <row r="195" spans="1:39" ht="16.5" x14ac:dyDescent="0.3">
      <c r="A195" s="35" t="s">
        <v>465</v>
      </c>
      <c r="B195" s="35" t="s">
        <v>33</v>
      </c>
      <c r="C195" s="36" t="s">
        <v>466</v>
      </c>
      <c r="D195" s="37" t="s">
        <v>467</v>
      </c>
      <c r="E195" s="38"/>
      <c r="F195" s="22"/>
      <c r="G195" s="22"/>
      <c r="H195" s="22"/>
      <c r="I195" s="22"/>
      <c r="J195" s="22"/>
      <c r="K195" s="46"/>
      <c r="L195" s="2"/>
      <c r="M195" s="43">
        <f t="shared" si="2"/>
        <v>0</v>
      </c>
      <c r="N195" s="47"/>
      <c r="O195" s="5"/>
      <c r="P195" s="5"/>
      <c r="Q195" s="5"/>
      <c r="R195" s="5"/>
      <c r="S195" s="5"/>
      <c r="T195" s="5"/>
      <c r="U195" s="5"/>
      <c r="V195" s="5"/>
      <c r="W195" s="5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</row>
    <row r="196" spans="1:39" ht="16.5" x14ac:dyDescent="0.3">
      <c r="A196" s="35" t="s">
        <v>468</v>
      </c>
      <c r="B196" s="35" t="s">
        <v>33</v>
      </c>
      <c r="C196" s="36" t="s">
        <v>469</v>
      </c>
      <c r="D196" s="37" t="s">
        <v>43</v>
      </c>
      <c r="E196" s="38"/>
      <c r="F196" s="22">
        <v>1</v>
      </c>
      <c r="G196" s="22">
        <v>1</v>
      </c>
      <c r="H196" s="22"/>
      <c r="I196" s="22"/>
      <c r="J196" s="22">
        <v>28.5</v>
      </c>
      <c r="K196" s="46">
        <v>36.5</v>
      </c>
      <c r="L196" s="2"/>
      <c r="M196" s="43">
        <f t="shared" si="2"/>
        <v>67</v>
      </c>
      <c r="N196" s="47" t="s">
        <v>577</v>
      </c>
      <c r="O196" s="5"/>
      <c r="P196" s="5"/>
      <c r="Q196" s="5"/>
      <c r="R196" s="5"/>
      <c r="S196" s="5"/>
      <c r="T196" s="5"/>
      <c r="U196" s="5"/>
      <c r="V196" s="5"/>
      <c r="W196" s="5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  <c r="AI196" s="6"/>
      <c r="AJ196" s="6"/>
      <c r="AK196" s="6"/>
      <c r="AL196" s="6"/>
      <c r="AM196" s="6"/>
    </row>
    <row r="197" spans="1:39" ht="16.5" x14ac:dyDescent="0.3">
      <c r="A197" s="35" t="s">
        <v>470</v>
      </c>
      <c r="B197" s="35" t="s">
        <v>33</v>
      </c>
      <c r="C197" s="36" t="s">
        <v>264</v>
      </c>
      <c r="D197" s="37" t="s">
        <v>480</v>
      </c>
      <c r="E197" s="38"/>
      <c r="F197" s="22">
        <v>1</v>
      </c>
      <c r="G197" s="22">
        <v>3</v>
      </c>
      <c r="H197" s="22"/>
      <c r="I197" s="22" t="s">
        <v>592</v>
      </c>
      <c r="J197" s="22">
        <v>12.5</v>
      </c>
      <c r="K197" s="46">
        <v>45</v>
      </c>
      <c r="L197" s="2"/>
      <c r="M197" s="43">
        <f t="shared" si="2"/>
        <v>61.5</v>
      </c>
      <c r="N197" s="47" t="s">
        <v>577</v>
      </c>
      <c r="O197" s="5"/>
      <c r="P197" s="5"/>
      <c r="Q197" s="5"/>
      <c r="R197" s="5"/>
      <c r="S197" s="5"/>
      <c r="T197" s="5"/>
      <c r="U197" s="5"/>
      <c r="V197" s="5"/>
      <c r="W197" s="5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  <c r="AI197" s="6"/>
      <c r="AJ197" s="6"/>
      <c r="AK197" s="6"/>
      <c r="AL197" s="6"/>
      <c r="AM197" s="6"/>
    </row>
    <row r="198" spans="1:39" ht="16.5" x14ac:dyDescent="0.3">
      <c r="A198" s="35" t="s">
        <v>471</v>
      </c>
      <c r="B198" s="35" t="s">
        <v>33</v>
      </c>
      <c r="C198" s="36" t="s">
        <v>13</v>
      </c>
      <c r="D198" s="37" t="s">
        <v>80</v>
      </c>
      <c r="E198" s="38"/>
      <c r="F198" s="22">
        <v>3</v>
      </c>
      <c r="G198" s="22">
        <v>3</v>
      </c>
      <c r="H198" s="22">
        <v>5</v>
      </c>
      <c r="I198" s="22">
        <v>37</v>
      </c>
      <c r="J198" s="22"/>
      <c r="K198" s="46">
        <v>35.5</v>
      </c>
      <c r="L198" s="2"/>
      <c r="M198" s="43">
        <f t="shared" si="2"/>
        <v>83.5</v>
      </c>
      <c r="N198" s="47" t="s">
        <v>33</v>
      </c>
      <c r="O198" s="5"/>
      <c r="P198" s="5"/>
      <c r="Q198" s="5"/>
      <c r="R198" s="5"/>
      <c r="S198" s="5"/>
      <c r="T198" s="5"/>
      <c r="U198" s="5"/>
      <c r="V198" s="5"/>
      <c r="W198" s="5"/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6"/>
      <c r="AI198" s="6"/>
      <c r="AJ198" s="6"/>
      <c r="AK198" s="6"/>
      <c r="AL198" s="6"/>
      <c r="AM198" s="6"/>
    </row>
    <row r="199" spans="1:39" ht="16.5" x14ac:dyDescent="0.3">
      <c r="A199" s="35" t="s">
        <v>472</v>
      </c>
      <c r="B199" s="35" t="s">
        <v>33</v>
      </c>
      <c r="C199" s="36" t="s">
        <v>182</v>
      </c>
      <c r="D199" s="37" t="s">
        <v>268</v>
      </c>
      <c r="E199" s="38"/>
      <c r="F199" s="22">
        <v>1</v>
      </c>
      <c r="G199" s="22">
        <v>3</v>
      </c>
      <c r="H199" s="22"/>
      <c r="I199" s="22">
        <v>22</v>
      </c>
      <c r="J199" s="22"/>
      <c r="K199" s="46">
        <v>40</v>
      </c>
      <c r="L199" s="2"/>
      <c r="M199" s="43">
        <f t="shared" ref="M199:M246" si="3">SUM(F199:L199)</f>
        <v>66</v>
      </c>
      <c r="N199" s="47" t="s">
        <v>577</v>
      </c>
      <c r="O199" s="5"/>
      <c r="P199" s="5"/>
      <c r="Q199" s="5"/>
      <c r="R199" s="5"/>
      <c r="S199" s="5"/>
      <c r="T199" s="5"/>
      <c r="U199" s="5"/>
      <c r="V199" s="5"/>
      <c r="W199" s="5"/>
      <c r="X199" s="6"/>
      <c r="Y199" s="6"/>
      <c r="Z199" s="6"/>
      <c r="AA199" s="6"/>
      <c r="AB199" s="6"/>
      <c r="AC199" s="6"/>
      <c r="AD199" s="6"/>
      <c r="AE199" s="6"/>
      <c r="AF199" s="6"/>
      <c r="AG199" s="6"/>
      <c r="AH199" s="6"/>
      <c r="AI199" s="6"/>
      <c r="AJ199" s="6"/>
      <c r="AK199" s="6"/>
      <c r="AL199" s="6"/>
      <c r="AM199" s="6"/>
    </row>
    <row r="200" spans="1:39" ht="16.5" x14ac:dyDescent="0.3">
      <c r="A200" s="35" t="s">
        <v>473</v>
      </c>
      <c r="B200" s="35" t="s">
        <v>33</v>
      </c>
      <c r="C200" s="36" t="s">
        <v>31</v>
      </c>
      <c r="D200" s="37" t="s">
        <v>481</v>
      </c>
      <c r="E200" s="38"/>
      <c r="F200" s="22"/>
      <c r="G200" s="22"/>
      <c r="H200" s="22"/>
      <c r="I200" s="22"/>
      <c r="J200" s="22"/>
      <c r="K200" s="46"/>
      <c r="L200" s="2"/>
      <c r="M200" s="43">
        <f t="shared" si="3"/>
        <v>0</v>
      </c>
      <c r="N200" s="47"/>
      <c r="O200" s="5"/>
      <c r="P200" s="5"/>
      <c r="Q200" s="5"/>
      <c r="R200" s="5"/>
      <c r="S200" s="5"/>
      <c r="T200" s="5"/>
      <c r="U200" s="5"/>
      <c r="V200" s="5"/>
      <c r="W200" s="5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  <c r="AI200" s="6"/>
      <c r="AJ200" s="6"/>
      <c r="AK200" s="6"/>
      <c r="AL200" s="6"/>
      <c r="AM200" s="6"/>
    </row>
    <row r="201" spans="1:39" ht="16.5" x14ac:dyDescent="0.3">
      <c r="A201" s="35" t="s">
        <v>474</v>
      </c>
      <c r="B201" s="35" t="s">
        <v>33</v>
      </c>
      <c r="C201" s="36" t="s">
        <v>482</v>
      </c>
      <c r="D201" s="37" t="s">
        <v>483</v>
      </c>
      <c r="E201" s="38"/>
      <c r="F201" s="22">
        <v>2</v>
      </c>
      <c r="G201" s="22">
        <v>3</v>
      </c>
      <c r="H201" s="22"/>
      <c r="I201" s="22">
        <v>24</v>
      </c>
      <c r="J201" s="22"/>
      <c r="K201" s="46">
        <v>34.5</v>
      </c>
      <c r="L201" s="2"/>
      <c r="M201" s="43">
        <f t="shared" si="3"/>
        <v>63.5</v>
      </c>
      <c r="N201" s="47" t="s">
        <v>577</v>
      </c>
      <c r="O201" s="5"/>
      <c r="P201" s="5"/>
      <c r="Q201" s="5"/>
      <c r="R201" s="5"/>
      <c r="S201" s="5"/>
      <c r="T201" s="5"/>
      <c r="U201" s="5"/>
      <c r="V201" s="5"/>
      <c r="W201" s="5"/>
      <c r="X201" s="6"/>
      <c r="Y201" s="6"/>
      <c r="Z201" s="6"/>
      <c r="AA201" s="6"/>
      <c r="AB201" s="6"/>
      <c r="AC201" s="6"/>
      <c r="AD201" s="6"/>
      <c r="AE201" s="6"/>
      <c r="AF201" s="6"/>
      <c r="AG201" s="6"/>
      <c r="AH201" s="6"/>
      <c r="AI201" s="6"/>
      <c r="AJ201" s="6"/>
      <c r="AK201" s="6"/>
      <c r="AL201" s="6"/>
      <c r="AM201" s="6"/>
    </row>
    <row r="202" spans="1:39" ht="16.5" x14ac:dyDescent="0.3">
      <c r="A202" s="35" t="s">
        <v>475</v>
      </c>
      <c r="B202" s="35" t="s">
        <v>33</v>
      </c>
      <c r="C202" s="36" t="s">
        <v>13</v>
      </c>
      <c r="D202" s="37" t="s">
        <v>47</v>
      </c>
      <c r="E202" s="38"/>
      <c r="F202" s="22">
        <v>2</v>
      </c>
      <c r="G202" s="22">
        <v>1</v>
      </c>
      <c r="H202" s="22"/>
      <c r="I202" s="22" t="s">
        <v>591</v>
      </c>
      <c r="J202" s="22">
        <v>6.5</v>
      </c>
      <c r="K202" s="46">
        <v>3</v>
      </c>
      <c r="L202" s="2"/>
      <c r="M202" s="43">
        <f t="shared" si="3"/>
        <v>12.5</v>
      </c>
      <c r="N202" s="69" t="s">
        <v>614</v>
      </c>
      <c r="O202" s="5"/>
      <c r="P202" s="5"/>
      <c r="Q202" s="5"/>
      <c r="R202" s="5"/>
      <c r="S202" s="5"/>
      <c r="T202" s="5"/>
      <c r="U202" s="5"/>
      <c r="V202" s="5"/>
      <c r="W202" s="5"/>
      <c r="X202" s="6"/>
      <c r="Y202" s="6"/>
      <c r="Z202" s="6"/>
      <c r="AA202" s="6"/>
      <c r="AB202" s="6"/>
      <c r="AC202" s="6"/>
      <c r="AD202" s="6"/>
      <c r="AE202" s="6"/>
      <c r="AF202" s="6"/>
      <c r="AG202" s="6"/>
      <c r="AH202" s="6"/>
      <c r="AI202" s="6"/>
      <c r="AJ202" s="6"/>
      <c r="AK202" s="6"/>
      <c r="AL202" s="6"/>
      <c r="AM202" s="6"/>
    </row>
    <row r="203" spans="1:39" ht="16.5" x14ac:dyDescent="0.3">
      <c r="A203" s="35" t="s">
        <v>476</v>
      </c>
      <c r="B203" s="35" t="s">
        <v>33</v>
      </c>
      <c r="C203" s="36" t="s">
        <v>484</v>
      </c>
      <c r="D203" s="37" t="s">
        <v>485</v>
      </c>
      <c r="E203" s="38"/>
      <c r="F203" s="22"/>
      <c r="G203" s="22"/>
      <c r="H203" s="22"/>
      <c r="I203" s="22"/>
      <c r="J203" s="22"/>
      <c r="K203" s="46"/>
      <c r="L203" s="2"/>
      <c r="M203" s="43">
        <f t="shared" si="3"/>
        <v>0</v>
      </c>
      <c r="N203" s="47"/>
      <c r="O203" s="5"/>
      <c r="P203" s="5"/>
      <c r="Q203" s="5"/>
      <c r="R203" s="5"/>
      <c r="S203" s="5"/>
      <c r="T203" s="5"/>
      <c r="U203" s="5"/>
      <c r="V203" s="5"/>
      <c r="W203" s="5"/>
      <c r="X203" s="6"/>
      <c r="Y203" s="6"/>
      <c r="Z203" s="6"/>
      <c r="AA203" s="6"/>
      <c r="AB203" s="6"/>
      <c r="AC203" s="6"/>
      <c r="AD203" s="6"/>
      <c r="AE203" s="6"/>
      <c r="AF203" s="6"/>
      <c r="AG203" s="6"/>
      <c r="AH203" s="6"/>
      <c r="AI203" s="6"/>
      <c r="AJ203" s="6"/>
      <c r="AK203" s="6"/>
      <c r="AL203" s="6"/>
      <c r="AM203" s="6"/>
    </row>
    <row r="204" spans="1:39" ht="16.5" x14ac:dyDescent="0.3">
      <c r="A204" s="35" t="s">
        <v>477</v>
      </c>
      <c r="B204" s="35" t="s">
        <v>33</v>
      </c>
      <c r="C204" s="36" t="s">
        <v>127</v>
      </c>
      <c r="D204" s="37" t="s">
        <v>486</v>
      </c>
      <c r="E204" s="38"/>
      <c r="F204" s="22">
        <v>1</v>
      </c>
      <c r="G204" s="22"/>
      <c r="H204" s="22"/>
      <c r="I204" s="22">
        <v>26</v>
      </c>
      <c r="J204" s="22"/>
      <c r="K204" s="46">
        <v>33.5</v>
      </c>
      <c r="L204" s="2"/>
      <c r="M204" s="44">
        <f t="shared" si="3"/>
        <v>60.5</v>
      </c>
      <c r="N204" s="48" t="s">
        <v>577</v>
      </c>
      <c r="O204" s="5"/>
      <c r="P204" s="5"/>
      <c r="Q204" s="5"/>
      <c r="R204" s="5"/>
      <c r="S204" s="5"/>
      <c r="T204" s="5"/>
      <c r="U204" s="5"/>
      <c r="V204" s="5"/>
      <c r="W204" s="5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 s="6"/>
      <c r="AM204" s="6"/>
    </row>
    <row r="205" spans="1:39" ht="16.5" x14ac:dyDescent="0.3">
      <c r="A205" s="35" t="s">
        <v>478</v>
      </c>
      <c r="B205" s="35" t="s">
        <v>33</v>
      </c>
      <c r="C205" s="36" t="s">
        <v>22</v>
      </c>
      <c r="D205" s="37" t="s">
        <v>88</v>
      </c>
      <c r="E205" s="38"/>
      <c r="F205" s="22"/>
      <c r="G205" s="22">
        <v>1</v>
      </c>
      <c r="H205" s="22"/>
      <c r="I205" s="22">
        <v>25</v>
      </c>
      <c r="J205" s="22"/>
      <c r="K205" s="46">
        <v>37</v>
      </c>
      <c r="L205" s="2"/>
      <c r="M205" s="43">
        <f t="shared" si="3"/>
        <v>63</v>
      </c>
      <c r="N205" s="47" t="s">
        <v>577</v>
      </c>
      <c r="O205" s="5"/>
      <c r="P205" s="5"/>
      <c r="Q205" s="5"/>
      <c r="R205" s="5"/>
      <c r="S205" s="5"/>
      <c r="T205" s="5"/>
      <c r="U205" s="5"/>
      <c r="V205" s="5"/>
      <c r="W205" s="5"/>
      <c r="X205" s="6"/>
      <c r="Y205" s="6"/>
      <c r="Z205" s="6"/>
      <c r="AA205" s="6"/>
      <c r="AB205" s="6"/>
      <c r="AC205" s="6"/>
      <c r="AD205" s="6"/>
      <c r="AE205" s="6"/>
      <c r="AF205" s="6"/>
      <c r="AG205" s="6"/>
      <c r="AH205" s="6"/>
      <c r="AI205" s="6"/>
      <c r="AJ205" s="6"/>
      <c r="AK205" s="6"/>
      <c r="AL205" s="6"/>
      <c r="AM205" s="6"/>
    </row>
    <row r="206" spans="1:39" ht="16.5" x14ac:dyDescent="0.3">
      <c r="A206" s="35" t="s">
        <v>479</v>
      </c>
      <c r="B206" s="35" t="s">
        <v>33</v>
      </c>
      <c r="C206" s="36" t="s">
        <v>487</v>
      </c>
      <c r="D206" s="37" t="s">
        <v>72</v>
      </c>
      <c r="E206" s="38"/>
      <c r="F206" s="22">
        <v>1</v>
      </c>
      <c r="G206" s="22">
        <v>2</v>
      </c>
      <c r="H206" s="22"/>
      <c r="I206" s="22"/>
      <c r="J206" s="22">
        <v>18.5</v>
      </c>
      <c r="K206" s="46" t="s">
        <v>617</v>
      </c>
      <c r="L206" s="2">
        <v>35</v>
      </c>
      <c r="M206" s="43">
        <f t="shared" si="3"/>
        <v>56.5</v>
      </c>
      <c r="N206" s="94" t="s">
        <v>576</v>
      </c>
      <c r="O206" s="5"/>
      <c r="P206" s="5"/>
      <c r="Q206" s="5"/>
      <c r="R206" s="5"/>
      <c r="S206" s="5"/>
      <c r="T206" s="5"/>
      <c r="U206" s="5"/>
      <c r="V206" s="5"/>
      <c r="W206" s="5"/>
      <c r="X206" s="6"/>
      <c r="Y206" s="6"/>
      <c r="Z206" s="6"/>
      <c r="AA206" s="6"/>
      <c r="AB206" s="6"/>
      <c r="AC206" s="6"/>
      <c r="AD206" s="6"/>
      <c r="AE206" s="6"/>
      <c r="AF206" s="6"/>
      <c r="AG206" s="6"/>
      <c r="AH206" s="6"/>
      <c r="AI206" s="6"/>
      <c r="AJ206" s="6"/>
      <c r="AK206" s="6"/>
      <c r="AL206" s="6"/>
      <c r="AM206" s="6"/>
    </row>
    <row r="207" spans="1:39" ht="16.5" x14ac:dyDescent="0.3">
      <c r="A207" s="35" t="s">
        <v>488</v>
      </c>
      <c r="B207" s="35" t="s">
        <v>33</v>
      </c>
      <c r="C207" s="36" t="s">
        <v>496</v>
      </c>
      <c r="D207" s="37" t="s">
        <v>64</v>
      </c>
      <c r="E207" s="38"/>
      <c r="F207" s="22"/>
      <c r="G207" s="22"/>
      <c r="H207" s="22"/>
      <c r="I207" s="22"/>
      <c r="J207" s="22"/>
      <c r="K207" s="46"/>
      <c r="L207" s="2"/>
      <c r="M207" s="43">
        <f t="shared" si="3"/>
        <v>0</v>
      </c>
      <c r="N207" s="47"/>
      <c r="O207" s="5"/>
      <c r="P207" s="5"/>
      <c r="Q207" s="5"/>
      <c r="R207" s="5"/>
      <c r="S207" s="5"/>
      <c r="T207" s="5"/>
      <c r="U207" s="5"/>
      <c r="V207" s="5"/>
      <c r="W207" s="5"/>
      <c r="X207" s="6"/>
      <c r="Y207" s="6"/>
      <c r="Z207" s="6"/>
      <c r="AA207" s="6"/>
      <c r="AB207" s="6"/>
      <c r="AC207" s="6"/>
      <c r="AD207" s="6"/>
      <c r="AE207" s="6"/>
      <c r="AF207" s="6"/>
      <c r="AG207" s="6"/>
      <c r="AH207" s="6"/>
      <c r="AI207" s="6"/>
      <c r="AJ207" s="6"/>
      <c r="AK207" s="6"/>
      <c r="AL207" s="6"/>
      <c r="AM207" s="6"/>
    </row>
    <row r="208" spans="1:39" ht="16.5" x14ac:dyDescent="0.3">
      <c r="A208" s="35" t="s">
        <v>489</v>
      </c>
      <c r="B208" s="35" t="s">
        <v>33</v>
      </c>
      <c r="C208" s="36" t="s">
        <v>371</v>
      </c>
      <c r="D208" s="37" t="s">
        <v>497</v>
      </c>
      <c r="E208" s="38"/>
      <c r="F208" s="22">
        <v>2</v>
      </c>
      <c r="G208" s="22">
        <v>3</v>
      </c>
      <c r="H208" s="22"/>
      <c r="I208" s="22" t="s">
        <v>586</v>
      </c>
      <c r="J208" s="22">
        <v>32.5</v>
      </c>
      <c r="K208" s="46">
        <v>29</v>
      </c>
      <c r="L208" s="2"/>
      <c r="M208" s="43">
        <f t="shared" si="3"/>
        <v>66.5</v>
      </c>
      <c r="N208" s="47" t="s">
        <v>577</v>
      </c>
      <c r="O208" s="5"/>
      <c r="P208" s="5"/>
      <c r="Q208" s="5"/>
      <c r="R208" s="5"/>
      <c r="S208" s="5"/>
      <c r="T208" s="5"/>
      <c r="U208" s="5"/>
      <c r="V208" s="5"/>
      <c r="W208" s="5"/>
      <c r="X208" s="6"/>
      <c r="Y208" s="6"/>
      <c r="Z208" s="6"/>
      <c r="AA208" s="6"/>
      <c r="AB208" s="6"/>
      <c r="AC208" s="6"/>
      <c r="AD208" s="6"/>
      <c r="AE208" s="6"/>
      <c r="AF208" s="6"/>
      <c r="AG208" s="6"/>
      <c r="AH208" s="6"/>
      <c r="AI208" s="6"/>
      <c r="AJ208" s="6"/>
      <c r="AK208" s="6"/>
      <c r="AL208" s="6"/>
      <c r="AM208" s="6"/>
    </row>
    <row r="209" spans="1:39" ht="16.5" x14ac:dyDescent="0.3">
      <c r="A209" s="35" t="s">
        <v>490</v>
      </c>
      <c r="B209" s="35" t="s">
        <v>33</v>
      </c>
      <c r="C209" s="36" t="s">
        <v>13</v>
      </c>
      <c r="D209" s="37" t="s">
        <v>498</v>
      </c>
      <c r="E209" s="38"/>
      <c r="F209" s="22">
        <v>1</v>
      </c>
      <c r="G209" s="22">
        <v>3</v>
      </c>
      <c r="H209" s="22"/>
      <c r="I209" s="22" t="s">
        <v>590</v>
      </c>
      <c r="J209" s="22">
        <v>28.5</v>
      </c>
      <c r="K209" s="46">
        <v>30</v>
      </c>
      <c r="L209" s="2"/>
      <c r="M209" s="43">
        <f t="shared" si="3"/>
        <v>62.5</v>
      </c>
      <c r="N209" s="47" t="s">
        <v>577</v>
      </c>
      <c r="O209" s="5"/>
      <c r="P209" s="5"/>
      <c r="Q209" s="5"/>
      <c r="R209" s="5"/>
      <c r="S209" s="5"/>
      <c r="T209" s="5"/>
      <c r="U209" s="5"/>
      <c r="V209" s="5"/>
      <c r="W209" s="5"/>
      <c r="X209" s="6"/>
      <c r="Y209" s="6"/>
      <c r="Z209" s="6"/>
      <c r="AA209" s="6"/>
      <c r="AB209" s="6"/>
      <c r="AC209" s="6"/>
      <c r="AD209" s="6"/>
      <c r="AE209" s="6"/>
      <c r="AF209" s="6"/>
      <c r="AG209" s="6"/>
      <c r="AH209" s="6"/>
      <c r="AI209" s="6"/>
      <c r="AJ209" s="6"/>
      <c r="AK209" s="6"/>
      <c r="AL209" s="6"/>
      <c r="AM209" s="6"/>
    </row>
    <row r="210" spans="1:39" ht="16.5" x14ac:dyDescent="0.3">
      <c r="A210" s="35" t="s">
        <v>491</v>
      </c>
      <c r="B210" s="35" t="s">
        <v>33</v>
      </c>
      <c r="C210" s="36" t="s">
        <v>19</v>
      </c>
      <c r="D210" s="37" t="s">
        <v>499</v>
      </c>
      <c r="E210" s="38"/>
      <c r="F210" s="22">
        <v>1</v>
      </c>
      <c r="G210" s="22">
        <v>3</v>
      </c>
      <c r="H210" s="22"/>
      <c r="I210" s="22" t="s">
        <v>589</v>
      </c>
      <c r="J210" s="22">
        <v>15.5</v>
      </c>
      <c r="K210" s="46">
        <v>37</v>
      </c>
      <c r="L210" s="2"/>
      <c r="M210" s="43">
        <f t="shared" si="3"/>
        <v>56.5</v>
      </c>
      <c r="N210" s="47" t="s">
        <v>576</v>
      </c>
      <c r="O210" s="5"/>
      <c r="P210" s="5"/>
      <c r="Q210" s="5"/>
      <c r="R210" s="5"/>
      <c r="S210" s="5"/>
      <c r="T210" s="5"/>
      <c r="U210" s="5"/>
      <c r="V210" s="5"/>
      <c r="W210" s="5"/>
      <c r="X210" s="6"/>
      <c r="Y210" s="6"/>
      <c r="Z210" s="6"/>
      <c r="AA210" s="6"/>
      <c r="AB210" s="6"/>
      <c r="AC210" s="6"/>
      <c r="AD210" s="6"/>
      <c r="AE210" s="6"/>
      <c r="AF210" s="6"/>
      <c r="AG210" s="6"/>
      <c r="AH210" s="6"/>
      <c r="AI210" s="6"/>
      <c r="AJ210" s="6"/>
      <c r="AK210" s="6"/>
      <c r="AL210" s="6"/>
      <c r="AM210" s="6"/>
    </row>
    <row r="211" spans="1:39" ht="16.5" x14ac:dyDescent="0.3">
      <c r="A211" s="35" t="s">
        <v>492</v>
      </c>
      <c r="B211" s="35" t="s">
        <v>33</v>
      </c>
      <c r="C211" s="36" t="s">
        <v>58</v>
      </c>
      <c r="D211" s="37" t="s">
        <v>500</v>
      </c>
      <c r="E211" s="38"/>
      <c r="F211" s="22"/>
      <c r="G211" s="22">
        <v>1</v>
      </c>
      <c r="H211" s="22"/>
      <c r="I211" s="22"/>
      <c r="J211" s="22">
        <v>27</v>
      </c>
      <c r="K211" s="46">
        <v>36</v>
      </c>
      <c r="L211" s="2"/>
      <c r="M211" s="44">
        <f t="shared" si="3"/>
        <v>64</v>
      </c>
      <c r="N211" s="48" t="s">
        <v>577</v>
      </c>
      <c r="O211" s="5"/>
      <c r="P211" s="5"/>
      <c r="Q211" s="5"/>
      <c r="R211" s="5"/>
      <c r="S211" s="5"/>
      <c r="T211" s="5"/>
      <c r="U211" s="5"/>
      <c r="V211" s="5"/>
      <c r="W211" s="5"/>
      <c r="X211" s="6"/>
      <c r="Y211" s="6"/>
      <c r="Z211" s="6"/>
      <c r="AA211" s="6"/>
      <c r="AB211" s="6"/>
      <c r="AC211" s="6"/>
      <c r="AD211" s="6"/>
      <c r="AE211" s="6"/>
      <c r="AF211" s="6"/>
      <c r="AG211" s="6"/>
      <c r="AH211" s="6"/>
      <c r="AI211" s="6"/>
      <c r="AJ211" s="6"/>
      <c r="AK211" s="6"/>
      <c r="AL211" s="6"/>
      <c r="AM211" s="6"/>
    </row>
    <row r="212" spans="1:39" ht="16.5" x14ac:dyDescent="0.3">
      <c r="A212" s="35" t="s">
        <v>493</v>
      </c>
      <c r="B212" s="35" t="s">
        <v>33</v>
      </c>
      <c r="C212" s="36" t="s">
        <v>501</v>
      </c>
      <c r="D212" s="37" t="s">
        <v>502</v>
      </c>
      <c r="E212" s="38"/>
      <c r="F212" s="22"/>
      <c r="G212" s="22"/>
      <c r="H212" s="22"/>
      <c r="I212" s="22">
        <v>27</v>
      </c>
      <c r="J212" s="22"/>
      <c r="K212" s="46">
        <v>29</v>
      </c>
      <c r="L212" s="2"/>
      <c r="M212" s="43">
        <f t="shared" si="3"/>
        <v>56</v>
      </c>
      <c r="N212" s="47" t="s">
        <v>576</v>
      </c>
      <c r="O212" s="5"/>
      <c r="P212" s="5"/>
      <c r="Q212" s="5"/>
      <c r="R212" s="5"/>
      <c r="S212" s="5"/>
      <c r="T212" s="5"/>
      <c r="U212" s="5"/>
      <c r="V212" s="5"/>
      <c r="W212" s="5"/>
      <c r="X212" s="6"/>
      <c r="Y212" s="6"/>
      <c r="Z212" s="6"/>
      <c r="AA212" s="6"/>
      <c r="AB212" s="6"/>
      <c r="AC212" s="6"/>
      <c r="AD212" s="6"/>
      <c r="AE212" s="6"/>
      <c r="AF212" s="6"/>
      <c r="AG212" s="6"/>
      <c r="AH212" s="6"/>
      <c r="AI212" s="6"/>
      <c r="AJ212" s="6"/>
      <c r="AK212" s="6"/>
      <c r="AL212" s="6"/>
      <c r="AM212" s="6"/>
    </row>
    <row r="213" spans="1:39" ht="16.5" x14ac:dyDescent="0.3">
      <c r="A213" s="35" t="s">
        <v>494</v>
      </c>
      <c r="B213" s="35" t="s">
        <v>33</v>
      </c>
      <c r="C213" s="36" t="s">
        <v>77</v>
      </c>
      <c r="D213" s="37" t="s">
        <v>503</v>
      </c>
      <c r="E213" s="38"/>
      <c r="F213" s="22"/>
      <c r="G213" s="22"/>
      <c r="H213" s="22"/>
      <c r="I213" s="22"/>
      <c r="J213" s="22"/>
      <c r="K213" s="46"/>
      <c r="L213" s="2"/>
      <c r="M213" s="43">
        <f t="shared" si="3"/>
        <v>0</v>
      </c>
      <c r="N213" s="47"/>
      <c r="O213" s="5"/>
      <c r="P213" s="5"/>
      <c r="Q213" s="5"/>
      <c r="R213" s="5"/>
      <c r="S213" s="5"/>
      <c r="T213" s="5"/>
      <c r="U213" s="5"/>
      <c r="V213" s="5"/>
      <c r="W213" s="5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6"/>
      <c r="AM213" s="6"/>
    </row>
    <row r="214" spans="1:39" ht="16.5" x14ac:dyDescent="0.3">
      <c r="A214" s="35" t="s">
        <v>495</v>
      </c>
      <c r="B214" s="35" t="s">
        <v>33</v>
      </c>
      <c r="C214" s="36" t="s">
        <v>504</v>
      </c>
      <c r="D214" s="37" t="s">
        <v>51</v>
      </c>
      <c r="E214" s="38"/>
      <c r="F214" s="22"/>
      <c r="G214" s="22">
        <v>1</v>
      </c>
      <c r="H214" s="22"/>
      <c r="I214" s="22" t="s">
        <v>575</v>
      </c>
      <c r="J214" s="22">
        <v>24</v>
      </c>
      <c r="K214" s="46">
        <v>35</v>
      </c>
      <c r="L214" s="2"/>
      <c r="M214" s="43">
        <f t="shared" si="3"/>
        <v>60</v>
      </c>
      <c r="N214" s="47" t="s">
        <v>577</v>
      </c>
      <c r="O214" s="5"/>
      <c r="P214" s="5"/>
      <c r="Q214" s="5"/>
      <c r="R214" s="5"/>
      <c r="S214" s="5"/>
      <c r="T214" s="5"/>
      <c r="U214" s="5"/>
      <c r="V214" s="5"/>
      <c r="W214" s="5"/>
      <c r="X214" s="6"/>
      <c r="Y214" s="6"/>
      <c r="Z214" s="6"/>
      <c r="AA214" s="6"/>
      <c r="AB214" s="6"/>
      <c r="AC214" s="6"/>
      <c r="AD214" s="6"/>
      <c r="AE214" s="6"/>
      <c r="AF214" s="6"/>
      <c r="AG214" s="6"/>
      <c r="AH214" s="6"/>
      <c r="AI214" s="6"/>
      <c r="AJ214" s="6"/>
      <c r="AK214" s="6"/>
      <c r="AL214" s="6"/>
      <c r="AM214" s="6"/>
    </row>
    <row r="215" spans="1:39" ht="16.5" x14ac:dyDescent="0.3">
      <c r="A215" s="35" t="s">
        <v>505</v>
      </c>
      <c r="B215" s="35" t="s">
        <v>33</v>
      </c>
      <c r="C215" s="36" t="s">
        <v>522</v>
      </c>
      <c r="D215" s="37" t="s">
        <v>523</v>
      </c>
      <c r="E215" s="38"/>
      <c r="F215" s="22">
        <v>1</v>
      </c>
      <c r="G215" s="22">
        <v>1</v>
      </c>
      <c r="H215" s="22"/>
      <c r="I215" s="22" t="s">
        <v>581</v>
      </c>
      <c r="J215" s="22">
        <v>9.5</v>
      </c>
      <c r="K215" s="46"/>
      <c r="L215" s="2"/>
      <c r="M215" s="43">
        <f t="shared" si="3"/>
        <v>11.5</v>
      </c>
      <c r="N215" s="47"/>
      <c r="O215" s="5"/>
      <c r="P215" s="5"/>
      <c r="Q215" s="5"/>
      <c r="R215" s="5"/>
      <c r="S215" s="5"/>
      <c r="T215" s="5"/>
      <c r="U215" s="5"/>
      <c r="V215" s="5"/>
      <c r="W215" s="5"/>
      <c r="X215" s="6"/>
      <c r="Y215" s="6"/>
      <c r="Z215" s="6"/>
      <c r="AA215" s="6"/>
      <c r="AB215" s="6"/>
      <c r="AC215" s="6"/>
      <c r="AD215" s="6"/>
      <c r="AE215" s="6"/>
      <c r="AF215" s="6"/>
      <c r="AG215" s="6"/>
      <c r="AH215" s="6"/>
      <c r="AI215" s="6"/>
      <c r="AJ215" s="6"/>
      <c r="AK215" s="6"/>
      <c r="AL215" s="6"/>
      <c r="AM215" s="6"/>
    </row>
    <row r="216" spans="1:39" ht="16.5" x14ac:dyDescent="0.3">
      <c r="A216" s="35" t="s">
        <v>506</v>
      </c>
      <c r="B216" s="35" t="s">
        <v>33</v>
      </c>
      <c r="C216" s="36" t="s">
        <v>42</v>
      </c>
      <c r="D216" s="37" t="s">
        <v>524</v>
      </c>
      <c r="E216" s="38"/>
      <c r="F216" s="22">
        <v>3</v>
      </c>
      <c r="G216" s="22">
        <v>3</v>
      </c>
      <c r="H216" s="22">
        <v>4</v>
      </c>
      <c r="I216" s="22" t="s">
        <v>575</v>
      </c>
      <c r="J216" s="22">
        <v>33</v>
      </c>
      <c r="K216" s="46">
        <v>29</v>
      </c>
      <c r="L216" s="2"/>
      <c r="M216" s="43">
        <f t="shared" si="3"/>
        <v>72</v>
      </c>
      <c r="N216" s="47" t="s">
        <v>574</v>
      </c>
      <c r="O216" s="5"/>
      <c r="P216" s="5"/>
      <c r="Q216" s="5"/>
      <c r="R216" s="5"/>
      <c r="S216" s="5"/>
      <c r="T216" s="5"/>
      <c r="U216" s="5"/>
      <c r="V216" s="5"/>
      <c r="W216" s="5"/>
      <c r="X216" s="6"/>
      <c r="Y216" s="6"/>
      <c r="Z216" s="6"/>
      <c r="AA216" s="6"/>
      <c r="AB216" s="6"/>
      <c r="AC216" s="6"/>
      <c r="AD216" s="6"/>
      <c r="AE216" s="6"/>
      <c r="AF216" s="6"/>
      <c r="AG216" s="6"/>
      <c r="AH216" s="6"/>
      <c r="AI216" s="6"/>
      <c r="AJ216" s="6"/>
      <c r="AK216" s="6"/>
      <c r="AL216" s="6"/>
      <c r="AM216" s="6"/>
    </row>
    <row r="217" spans="1:39" ht="16.5" x14ac:dyDescent="0.3">
      <c r="A217" s="35" t="s">
        <v>507</v>
      </c>
      <c r="B217" s="35" t="s">
        <v>33</v>
      </c>
      <c r="C217" s="36" t="s">
        <v>30</v>
      </c>
      <c r="D217" s="37" t="s">
        <v>51</v>
      </c>
      <c r="E217" s="38"/>
      <c r="F217" s="22"/>
      <c r="G217" s="22"/>
      <c r="H217" s="22"/>
      <c r="I217" s="22"/>
      <c r="J217" s="22"/>
      <c r="K217" s="46"/>
      <c r="L217" s="2"/>
      <c r="M217" s="43">
        <f t="shared" si="3"/>
        <v>0</v>
      </c>
      <c r="N217" s="47"/>
      <c r="O217" s="5"/>
      <c r="P217" s="5"/>
      <c r="Q217" s="5"/>
      <c r="R217" s="5"/>
      <c r="S217" s="5"/>
      <c r="T217" s="5"/>
      <c r="U217" s="5"/>
      <c r="V217" s="5"/>
      <c r="W217" s="5"/>
      <c r="X217" s="6"/>
      <c r="Y217" s="6"/>
      <c r="Z217" s="6"/>
      <c r="AA217" s="6"/>
      <c r="AB217" s="6"/>
      <c r="AC217" s="6"/>
      <c r="AD217" s="6"/>
      <c r="AE217" s="6"/>
      <c r="AF217" s="6"/>
      <c r="AG217" s="6"/>
      <c r="AH217" s="6"/>
      <c r="AI217" s="6"/>
      <c r="AJ217" s="6"/>
      <c r="AK217" s="6"/>
      <c r="AL217" s="6"/>
      <c r="AM217" s="6"/>
    </row>
    <row r="218" spans="1:39" ht="16.5" x14ac:dyDescent="0.3">
      <c r="A218" s="35" t="s">
        <v>508</v>
      </c>
      <c r="B218" s="35" t="s">
        <v>33</v>
      </c>
      <c r="C218" s="36" t="s">
        <v>15</v>
      </c>
      <c r="D218" s="37" t="s">
        <v>525</v>
      </c>
      <c r="E218" s="38"/>
      <c r="F218" s="22">
        <v>1</v>
      </c>
      <c r="G218" s="22"/>
      <c r="H218" s="22"/>
      <c r="I218" s="22">
        <v>29</v>
      </c>
      <c r="J218" s="22"/>
      <c r="K218" s="46">
        <v>28</v>
      </c>
      <c r="L218" s="2"/>
      <c r="M218" s="43">
        <f t="shared" si="3"/>
        <v>58</v>
      </c>
      <c r="N218" s="47" t="s">
        <v>576</v>
      </c>
      <c r="O218" s="5"/>
      <c r="P218" s="5"/>
      <c r="Q218" s="5"/>
      <c r="R218" s="5"/>
      <c r="S218" s="5"/>
      <c r="T218" s="5"/>
      <c r="U218" s="5"/>
      <c r="V218" s="5"/>
      <c r="W218" s="5"/>
      <c r="X218" s="6"/>
      <c r="Y218" s="6"/>
      <c r="Z218" s="6"/>
      <c r="AA218" s="6"/>
      <c r="AB218" s="6"/>
      <c r="AC218" s="6"/>
      <c r="AD218" s="6"/>
      <c r="AE218" s="6"/>
      <c r="AF218" s="6"/>
      <c r="AG218" s="6"/>
      <c r="AH218" s="6"/>
      <c r="AI218" s="6"/>
      <c r="AJ218" s="6"/>
      <c r="AK218" s="6"/>
      <c r="AL218" s="6"/>
      <c r="AM218" s="6"/>
    </row>
    <row r="219" spans="1:39" ht="16.5" x14ac:dyDescent="0.3">
      <c r="A219" s="35" t="s">
        <v>509</v>
      </c>
      <c r="B219" s="35" t="s">
        <v>33</v>
      </c>
      <c r="C219" s="36" t="s">
        <v>48</v>
      </c>
      <c r="D219" s="37" t="s">
        <v>106</v>
      </c>
      <c r="E219" s="38"/>
      <c r="F219" s="22">
        <v>2</v>
      </c>
      <c r="G219" s="22">
        <v>3</v>
      </c>
      <c r="H219" s="22">
        <v>5</v>
      </c>
      <c r="I219" s="22" t="s">
        <v>582</v>
      </c>
      <c r="J219" s="22">
        <v>29</v>
      </c>
      <c r="K219" s="46">
        <v>33.5</v>
      </c>
      <c r="L219" s="2"/>
      <c r="M219" s="43">
        <f t="shared" si="3"/>
        <v>72.5</v>
      </c>
      <c r="N219" s="47" t="s">
        <v>574</v>
      </c>
      <c r="O219" s="5"/>
      <c r="P219" s="5"/>
      <c r="Q219" s="5"/>
      <c r="R219" s="5"/>
      <c r="S219" s="5"/>
      <c r="T219" s="5"/>
      <c r="U219" s="5"/>
      <c r="V219" s="5"/>
      <c r="W219" s="5"/>
      <c r="X219" s="6"/>
      <c r="Y219" s="6"/>
      <c r="Z219" s="6"/>
      <c r="AA219" s="6"/>
      <c r="AB219" s="6"/>
      <c r="AC219" s="6"/>
      <c r="AD219" s="6"/>
      <c r="AE219" s="6"/>
      <c r="AF219" s="6"/>
      <c r="AG219" s="6"/>
      <c r="AH219" s="6"/>
      <c r="AI219" s="6"/>
      <c r="AJ219" s="6"/>
      <c r="AK219" s="6"/>
      <c r="AL219" s="6"/>
      <c r="AM219" s="6"/>
    </row>
    <row r="220" spans="1:39" ht="16.5" x14ac:dyDescent="0.3">
      <c r="A220" s="35" t="s">
        <v>510</v>
      </c>
      <c r="B220" s="35" t="s">
        <v>33</v>
      </c>
      <c r="C220" s="36" t="s">
        <v>105</v>
      </c>
      <c r="D220" s="37" t="s">
        <v>78</v>
      </c>
      <c r="E220" s="38"/>
      <c r="F220" s="22"/>
      <c r="G220" s="22">
        <v>3</v>
      </c>
      <c r="H220" s="22"/>
      <c r="I220" s="22" t="s">
        <v>583</v>
      </c>
      <c r="J220" s="22">
        <v>11</v>
      </c>
      <c r="K220" s="46">
        <v>39</v>
      </c>
      <c r="L220" s="2"/>
      <c r="M220" s="43">
        <f t="shared" si="3"/>
        <v>53</v>
      </c>
      <c r="N220" s="47" t="s">
        <v>576</v>
      </c>
      <c r="O220" s="5"/>
      <c r="P220" s="5"/>
      <c r="Q220" s="5"/>
      <c r="R220" s="5"/>
      <c r="S220" s="5"/>
      <c r="T220" s="5"/>
      <c r="U220" s="5"/>
      <c r="V220" s="5"/>
      <c r="W220" s="5"/>
      <c r="X220" s="6"/>
      <c r="Y220" s="6"/>
      <c r="Z220" s="6"/>
      <c r="AA220" s="6"/>
      <c r="AB220" s="6"/>
      <c r="AC220" s="6"/>
      <c r="AD220" s="6"/>
      <c r="AE220" s="6"/>
      <c r="AF220" s="6"/>
      <c r="AG220" s="6"/>
      <c r="AH220" s="6"/>
      <c r="AI220" s="6"/>
      <c r="AJ220" s="6"/>
      <c r="AK220" s="6"/>
      <c r="AL220" s="6"/>
      <c r="AM220" s="6"/>
    </row>
    <row r="221" spans="1:39" ht="16.5" x14ac:dyDescent="0.3">
      <c r="A221" s="35" t="s">
        <v>511</v>
      </c>
      <c r="B221" s="35" t="s">
        <v>33</v>
      </c>
      <c r="C221" s="36" t="s">
        <v>13</v>
      </c>
      <c r="D221" s="37" t="s">
        <v>169</v>
      </c>
      <c r="E221" s="38"/>
      <c r="F221" s="22">
        <v>2</v>
      </c>
      <c r="G221" s="22">
        <v>3</v>
      </c>
      <c r="H221" s="22">
        <v>2</v>
      </c>
      <c r="I221" s="22" t="s">
        <v>584</v>
      </c>
      <c r="J221" s="22">
        <v>25</v>
      </c>
      <c r="K221" s="46">
        <v>35.5</v>
      </c>
      <c r="L221" s="2"/>
      <c r="M221" s="43">
        <f t="shared" si="3"/>
        <v>67.5</v>
      </c>
      <c r="N221" s="47" t="s">
        <v>577</v>
      </c>
      <c r="O221" s="5"/>
      <c r="P221" s="5"/>
      <c r="Q221" s="5"/>
      <c r="R221" s="5"/>
      <c r="S221" s="5"/>
      <c r="T221" s="5"/>
      <c r="U221" s="5"/>
      <c r="V221" s="5"/>
      <c r="W221" s="5"/>
      <c r="X221" s="6"/>
      <c r="Y221" s="6"/>
      <c r="Z221" s="6"/>
      <c r="AA221" s="6"/>
      <c r="AB221" s="6"/>
      <c r="AC221" s="6"/>
      <c r="AD221" s="6"/>
      <c r="AE221" s="6"/>
      <c r="AF221" s="6"/>
      <c r="AG221" s="6"/>
      <c r="AH221" s="6"/>
      <c r="AI221" s="6"/>
      <c r="AJ221" s="6"/>
      <c r="AK221" s="6"/>
      <c r="AL221" s="6"/>
      <c r="AM221" s="6"/>
    </row>
    <row r="222" spans="1:39" ht="16.5" x14ac:dyDescent="0.3">
      <c r="A222" s="35" t="s">
        <v>512</v>
      </c>
      <c r="B222" s="35" t="s">
        <v>33</v>
      </c>
      <c r="C222" s="36" t="s">
        <v>12</v>
      </c>
      <c r="D222" s="37" t="s">
        <v>282</v>
      </c>
      <c r="E222" s="38"/>
      <c r="F222" s="22"/>
      <c r="G222" s="22"/>
      <c r="H222" s="22"/>
      <c r="I222" s="22"/>
      <c r="J222" s="22"/>
      <c r="K222" s="46"/>
      <c r="L222" s="2"/>
      <c r="M222" s="43">
        <f t="shared" si="3"/>
        <v>0</v>
      </c>
      <c r="N222" s="47"/>
      <c r="O222" s="5"/>
      <c r="P222" s="5"/>
      <c r="Q222" s="5"/>
      <c r="R222" s="5"/>
      <c r="S222" s="5"/>
      <c r="T222" s="5"/>
      <c r="U222" s="5"/>
      <c r="V222" s="5"/>
      <c r="W222" s="5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 s="6"/>
      <c r="AM222" s="6"/>
    </row>
    <row r="223" spans="1:39" ht="16.5" x14ac:dyDescent="0.3">
      <c r="A223" s="35" t="s">
        <v>513</v>
      </c>
      <c r="B223" s="35" t="s">
        <v>33</v>
      </c>
      <c r="C223" s="36" t="s">
        <v>58</v>
      </c>
      <c r="D223" s="37" t="s">
        <v>69</v>
      </c>
      <c r="E223" s="38"/>
      <c r="F223" s="22"/>
      <c r="G223" s="22">
        <v>3</v>
      </c>
      <c r="H223" s="22"/>
      <c r="I223" s="22" t="s">
        <v>585</v>
      </c>
      <c r="J223" s="22">
        <v>32.5</v>
      </c>
      <c r="K223" s="46"/>
      <c r="L223" s="2"/>
      <c r="M223" s="43">
        <f t="shared" si="3"/>
        <v>35.5</v>
      </c>
      <c r="N223" s="47"/>
      <c r="O223" s="5"/>
      <c r="P223" s="5"/>
      <c r="Q223" s="5"/>
      <c r="R223" s="5"/>
      <c r="S223" s="5"/>
      <c r="T223" s="5"/>
      <c r="U223" s="5"/>
      <c r="V223" s="5"/>
      <c r="W223" s="5"/>
      <c r="X223" s="6"/>
      <c r="Y223" s="6"/>
      <c r="Z223" s="6"/>
      <c r="AA223" s="6"/>
      <c r="AB223" s="6"/>
      <c r="AC223" s="6"/>
      <c r="AD223" s="6"/>
      <c r="AE223" s="6"/>
      <c r="AF223" s="6"/>
      <c r="AG223" s="6"/>
      <c r="AH223" s="6"/>
      <c r="AI223" s="6"/>
      <c r="AJ223" s="6"/>
      <c r="AK223" s="6"/>
      <c r="AL223" s="6"/>
      <c r="AM223" s="6"/>
    </row>
    <row r="224" spans="1:39" ht="16.5" x14ac:dyDescent="0.3">
      <c r="A224" s="35" t="s">
        <v>514</v>
      </c>
      <c r="B224" s="35" t="s">
        <v>33</v>
      </c>
      <c r="C224" s="36" t="s">
        <v>526</v>
      </c>
      <c r="D224" s="37" t="s">
        <v>527</v>
      </c>
      <c r="E224" s="38"/>
      <c r="F224" s="22">
        <v>1</v>
      </c>
      <c r="G224" s="22">
        <v>3</v>
      </c>
      <c r="H224" s="22"/>
      <c r="I224" s="22">
        <v>28</v>
      </c>
      <c r="J224" s="22"/>
      <c r="K224" s="46">
        <v>39</v>
      </c>
      <c r="L224" s="2"/>
      <c r="M224" s="43">
        <f t="shared" si="3"/>
        <v>71</v>
      </c>
      <c r="N224" s="47" t="s">
        <v>574</v>
      </c>
      <c r="O224" s="5"/>
      <c r="P224" s="5"/>
      <c r="Q224" s="5"/>
      <c r="R224" s="5"/>
      <c r="S224" s="5"/>
      <c r="T224" s="5"/>
      <c r="U224" s="5"/>
      <c r="V224" s="5"/>
      <c r="W224" s="5"/>
      <c r="X224" s="6"/>
      <c r="Y224" s="6"/>
      <c r="Z224" s="6"/>
      <c r="AA224" s="6"/>
      <c r="AB224" s="6"/>
      <c r="AC224" s="6"/>
      <c r="AD224" s="6"/>
      <c r="AE224" s="6"/>
      <c r="AF224" s="6"/>
      <c r="AG224" s="6"/>
      <c r="AH224" s="6"/>
      <c r="AI224" s="6"/>
      <c r="AJ224" s="6"/>
      <c r="AK224" s="6"/>
      <c r="AL224" s="6"/>
      <c r="AM224" s="6"/>
    </row>
    <row r="225" spans="1:39" ht="16.5" x14ac:dyDescent="0.3">
      <c r="A225" s="35" t="s">
        <v>515</v>
      </c>
      <c r="B225" s="35" t="s">
        <v>33</v>
      </c>
      <c r="C225" s="36" t="s">
        <v>528</v>
      </c>
      <c r="D225" s="37" t="s">
        <v>529</v>
      </c>
      <c r="E225" s="38"/>
      <c r="F225" s="22"/>
      <c r="G225" s="22"/>
      <c r="H225" s="22"/>
      <c r="I225" s="22">
        <v>24.5</v>
      </c>
      <c r="J225" s="22"/>
      <c r="K225" s="46" t="s">
        <v>589</v>
      </c>
      <c r="L225" s="2">
        <v>38.5</v>
      </c>
      <c r="M225" s="43">
        <f t="shared" si="3"/>
        <v>63</v>
      </c>
      <c r="N225" s="94" t="s">
        <v>577</v>
      </c>
      <c r="O225" s="5"/>
      <c r="P225" s="5"/>
      <c r="Q225" s="5"/>
      <c r="R225" s="5"/>
      <c r="S225" s="5"/>
      <c r="T225" s="5"/>
      <c r="U225" s="5"/>
      <c r="V225" s="5"/>
      <c r="W225" s="5"/>
      <c r="X225" s="6"/>
      <c r="Y225" s="6"/>
      <c r="Z225" s="6"/>
      <c r="AA225" s="6"/>
      <c r="AB225" s="6"/>
      <c r="AC225" s="6"/>
      <c r="AD225" s="6"/>
      <c r="AE225" s="6"/>
      <c r="AF225" s="6"/>
      <c r="AG225" s="6"/>
      <c r="AH225" s="6"/>
      <c r="AI225" s="6"/>
      <c r="AJ225" s="6"/>
      <c r="AK225" s="6"/>
      <c r="AL225" s="6"/>
      <c r="AM225" s="6"/>
    </row>
    <row r="226" spans="1:39" ht="16.5" x14ac:dyDescent="0.3">
      <c r="A226" s="35" t="s">
        <v>516</v>
      </c>
      <c r="B226" s="35" t="s">
        <v>33</v>
      </c>
      <c r="C226" s="36" t="s">
        <v>530</v>
      </c>
      <c r="D226" s="37" t="s">
        <v>531</v>
      </c>
      <c r="E226" s="38"/>
      <c r="F226" s="22">
        <v>3</v>
      </c>
      <c r="G226" s="22">
        <v>3</v>
      </c>
      <c r="H226" s="22">
        <v>3</v>
      </c>
      <c r="I226" s="22">
        <v>12</v>
      </c>
      <c r="J226" s="22"/>
      <c r="K226" s="46"/>
      <c r="L226" s="2"/>
      <c r="M226" s="43">
        <f t="shared" si="3"/>
        <v>21</v>
      </c>
      <c r="N226" s="47"/>
      <c r="O226" s="5"/>
      <c r="P226" s="5"/>
      <c r="Q226" s="5"/>
      <c r="R226" s="5"/>
      <c r="S226" s="5"/>
      <c r="T226" s="5"/>
      <c r="U226" s="5"/>
      <c r="V226" s="5"/>
      <c r="W226" s="5"/>
      <c r="X226" s="6"/>
      <c r="Y226" s="6"/>
      <c r="Z226" s="6"/>
      <c r="AA226" s="6"/>
      <c r="AB226" s="6"/>
      <c r="AC226" s="6"/>
      <c r="AD226" s="6"/>
      <c r="AE226" s="6"/>
      <c r="AF226" s="6"/>
      <c r="AG226" s="6"/>
      <c r="AH226" s="6"/>
      <c r="AI226" s="6"/>
      <c r="AJ226" s="6"/>
      <c r="AK226" s="6"/>
      <c r="AL226" s="6"/>
      <c r="AM226" s="6"/>
    </row>
    <row r="227" spans="1:39" ht="16.5" x14ac:dyDescent="0.3">
      <c r="A227" s="35" t="s">
        <v>517</v>
      </c>
      <c r="B227" s="35" t="s">
        <v>33</v>
      </c>
      <c r="C227" s="36" t="s">
        <v>10</v>
      </c>
      <c r="D227" s="37" t="s">
        <v>532</v>
      </c>
      <c r="E227" s="38"/>
      <c r="F227" s="22"/>
      <c r="G227" s="22"/>
      <c r="H227" s="22"/>
      <c r="I227" s="22"/>
      <c r="J227" s="22"/>
      <c r="K227" s="46"/>
      <c r="L227" s="2"/>
      <c r="M227" s="43">
        <f t="shared" si="3"/>
        <v>0</v>
      </c>
      <c r="N227" s="47"/>
      <c r="O227" s="5"/>
      <c r="P227" s="5"/>
      <c r="Q227" s="5"/>
      <c r="R227" s="5"/>
      <c r="S227" s="5"/>
      <c r="T227" s="5"/>
      <c r="U227" s="5"/>
      <c r="V227" s="5"/>
      <c r="W227" s="5"/>
      <c r="X227" s="6"/>
      <c r="Y227" s="6"/>
      <c r="Z227" s="6"/>
      <c r="AA227" s="6"/>
      <c r="AB227" s="6"/>
      <c r="AC227" s="6"/>
      <c r="AD227" s="6"/>
      <c r="AE227" s="6"/>
      <c r="AF227" s="6"/>
      <c r="AG227" s="6"/>
      <c r="AH227" s="6"/>
      <c r="AI227" s="6"/>
      <c r="AJ227" s="6"/>
      <c r="AK227" s="6"/>
      <c r="AL227" s="6"/>
      <c r="AM227" s="6"/>
    </row>
    <row r="228" spans="1:39" ht="16.5" x14ac:dyDescent="0.3">
      <c r="A228" s="35" t="s">
        <v>518</v>
      </c>
      <c r="B228" s="35" t="s">
        <v>33</v>
      </c>
      <c r="C228" s="36" t="s">
        <v>24</v>
      </c>
      <c r="D228" s="37" t="s">
        <v>533</v>
      </c>
      <c r="E228" s="38"/>
      <c r="F228" s="22"/>
      <c r="G228" s="22">
        <v>1</v>
      </c>
      <c r="H228" s="22"/>
      <c r="I228" s="22"/>
      <c r="J228" s="22"/>
      <c r="K228" s="46"/>
      <c r="L228" s="2"/>
      <c r="M228" s="43">
        <f t="shared" si="3"/>
        <v>1</v>
      </c>
      <c r="N228" s="47"/>
      <c r="O228" s="5"/>
      <c r="P228" s="5"/>
      <c r="Q228" s="5"/>
      <c r="R228" s="5"/>
      <c r="S228" s="5"/>
      <c r="T228" s="5"/>
      <c r="U228" s="5"/>
      <c r="V228" s="5"/>
      <c r="W228" s="5"/>
      <c r="X228" s="6"/>
      <c r="Y228" s="6"/>
      <c r="Z228" s="6"/>
      <c r="AA228" s="6"/>
      <c r="AB228" s="6"/>
      <c r="AC228" s="6"/>
      <c r="AD228" s="6"/>
      <c r="AE228" s="6"/>
      <c r="AF228" s="6"/>
      <c r="AG228" s="6"/>
      <c r="AH228" s="6"/>
      <c r="AI228" s="6"/>
      <c r="AJ228" s="6"/>
      <c r="AK228" s="6"/>
      <c r="AL228" s="6"/>
      <c r="AM228" s="6"/>
    </row>
    <row r="229" spans="1:39" ht="16.5" x14ac:dyDescent="0.3">
      <c r="A229" s="35" t="s">
        <v>519</v>
      </c>
      <c r="B229" s="35" t="s">
        <v>33</v>
      </c>
      <c r="C229" s="36" t="s">
        <v>534</v>
      </c>
      <c r="D229" s="37" t="s">
        <v>535</v>
      </c>
      <c r="E229" s="38"/>
      <c r="F229" s="22"/>
      <c r="G229" s="22">
        <v>1</v>
      </c>
      <c r="H229" s="22"/>
      <c r="I229" s="22">
        <v>26.5</v>
      </c>
      <c r="J229" s="22"/>
      <c r="K229" s="46">
        <v>32.5</v>
      </c>
      <c r="L229" s="2"/>
      <c r="M229" s="43">
        <f t="shared" si="3"/>
        <v>60</v>
      </c>
      <c r="N229" s="47" t="s">
        <v>577</v>
      </c>
      <c r="O229" s="5"/>
      <c r="P229" s="5"/>
      <c r="Q229" s="5"/>
      <c r="R229" s="5"/>
      <c r="S229" s="5"/>
      <c r="T229" s="5"/>
      <c r="U229" s="5"/>
      <c r="V229" s="5"/>
      <c r="W229" s="5"/>
      <c r="X229" s="6"/>
      <c r="Y229" s="6"/>
      <c r="Z229" s="6"/>
      <c r="AA229" s="6"/>
      <c r="AB229" s="6"/>
      <c r="AC229" s="6"/>
      <c r="AD229" s="6"/>
      <c r="AE229" s="6"/>
      <c r="AF229" s="6"/>
      <c r="AG229" s="6"/>
      <c r="AH229" s="6"/>
      <c r="AI229" s="6"/>
      <c r="AJ229" s="6"/>
      <c r="AK229" s="6"/>
      <c r="AL229" s="6"/>
      <c r="AM229" s="6"/>
    </row>
    <row r="230" spans="1:39" ht="16.5" x14ac:dyDescent="0.3">
      <c r="A230" s="35" t="s">
        <v>520</v>
      </c>
      <c r="B230" s="35" t="s">
        <v>33</v>
      </c>
      <c r="C230" s="36" t="s">
        <v>82</v>
      </c>
      <c r="D230" s="37" t="s">
        <v>57</v>
      </c>
      <c r="E230" s="38"/>
      <c r="F230" s="22"/>
      <c r="G230" s="22"/>
      <c r="H230" s="22"/>
      <c r="I230" s="22">
        <v>30</v>
      </c>
      <c r="J230" s="22"/>
      <c r="K230" s="46">
        <v>28</v>
      </c>
      <c r="L230" s="2"/>
      <c r="M230" s="43">
        <f t="shared" si="3"/>
        <v>58</v>
      </c>
      <c r="N230" s="47" t="s">
        <v>576</v>
      </c>
      <c r="O230" s="5"/>
      <c r="P230" s="5"/>
      <c r="Q230" s="5"/>
      <c r="R230" s="5"/>
      <c r="S230" s="5"/>
      <c r="T230" s="5"/>
      <c r="U230" s="5"/>
      <c r="V230" s="5"/>
      <c r="W230" s="5"/>
      <c r="X230" s="6"/>
      <c r="Y230" s="6"/>
      <c r="Z230" s="6"/>
      <c r="AA230" s="6"/>
      <c r="AB230" s="6"/>
      <c r="AC230" s="6"/>
      <c r="AD230" s="6"/>
      <c r="AE230" s="6"/>
      <c r="AF230" s="6"/>
      <c r="AG230" s="6"/>
      <c r="AH230" s="6"/>
      <c r="AI230" s="6"/>
      <c r="AJ230" s="6"/>
      <c r="AK230" s="6"/>
      <c r="AL230" s="6"/>
      <c r="AM230" s="6"/>
    </row>
    <row r="231" spans="1:39" ht="16.5" x14ac:dyDescent="0.3">
      <c r="A231" s="35" t="s">
        <v>521</v>
      </c>
      <c r="B231" s="35" t="s">
        <v>33</v>
      </c>
      <c r="C231" s="36" t="s">
        <v>536</v>
      </c>
      <c r="D231" s="37" t="s">
        <v>537</v>
      </c>
      <c r="E231" s="38"/>
      <c r="F231" s="22"/>
      <c r="G231" s="22"/>
      <c r="H231" s="22"/>
      <c r="I231" s="22"/>
      <c r="J231" s="22"/>
      <c r="K231" s="46"/>
      <c r="L231" s="2"/>
      <c r="M231" s="43">
        <f t="shared" si="3"/>
        <v>0</v>
      </c>
      <c r="N231" s="47"/>
      <c r="O231" s="5"/>
      <c r="P231" s="5"/>
      <c r="Q231" s="5"/>
      <c r="R231" s="5"/>
      <c r="S231" s="5"/>
      <c r="T231" s="5"/>
      <c r="U231" s="5"/>
      <c r="V231" s="5"/>
      <c r="W231" s="5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J231" s="6"/>
      <c r="AK231" s="6"/>
      <c r="AL231" s="6"/>
      <c r="AM231" s="6"/>
    </row>
    <row r="232" spans="1:39" ht="16.5" x14ac:dyDescent="0.3">
      <c r="A232" s="35" t="s">
        <v>538</v>
      </c>
      <c r="B232" s="35" t="s">
        <v>33</v>
      </c>
      <c r="C232" s="36" t="s">
        <v>17</v>
      </c>
      <c r="D232" s="37" t="s">
        <v>268</v>
      </c>
      <c r="E232" s="38"/>
      <c r="F232" s="22">
        <v>1</v>
      </c>
      <c r="G232" s="22">
        <v>3</v>
      </c>
      <c r="H232" s="22"/>
      <c r="I232" s="22" t="s">
        <v>586</v>
      </c>
      <c r="J232" s="22">
        <v>16.5</v>
      </c>
      <c r="K232" s="46">
        <v>33.5</v>
      </c>
      <c r="L232" s="2"/>
      <c r="M232" s="43">
        <f t="shared" si="3"/>
        <v>54</v>
      </c>
      <c r="N232" s="47" t="s">
        <v>576</v>
      </c>
      <c r="O232" s="5"/>
      <c r="P232" s="5"/>
      <c r="Q232" s="5"/>
      <c r="R232" s="5"/>
      <c r="S232" s="5"/>
      <c r="T232" s="5"/>
      <c r="U232" s="5"/>
      <c r="V232" s="5"/>
      <c r="W232" s="5"/>
      <c r="X232" s="6"/>
      <c r="Y232" s="6"/>
      <c r="Z232" s="6"/>
      <c r="AA232" s="6"/>
      <c r="AB232" s="6"/>
      <c r="AC232" s="6"/>
      <c r="AD232" s="6"/>
      <c r="AE232" s="6"/>
      <c r="AF232" s="6"/>
      <c r="AG232" s="6"/>
      <c r="AH232" s="6"/>
      <c r="AI232" s="6"/>
      <c r="AJ232" s="6"/>
      <c r="AK232" s="6"/>
      <c r="AL232" s="6"/>
      <c r="AM232" s="6"/>
    </row>
    <row r="233" spans="1:39" ht="16.5" x14ac:dyDescent="0.3">
      <c r="A233" s="35" t="s">
        <v>539</v>
      </c>
      <c r="B233" s="35" t="s">
        <v>33</v>
      </c>
      <c r="C233" s="36" t="s">
        <v>16</v>
      </c>
      <c r="D233" s="37" t="s">
        <v>39</v>
      </c>
      <c r="E233" s="38"/>
      <c r="F233" s="22"/>
      <c r="G233" s="22">
        <v>2</v>
      </c>
      <c r="H233" s="22"/>
      <c r="I233" s="22" t="s">
        <v>587</v>
      </c>
      <c r="J233" s="22">
        <v>22</v>
      </c>
      <c r="K233" s="46">
        <v>31.5</v>
      </c>
      <c r="L233" s="2"/>
      <c r="M233" s="43">
        <f t="shared" si="3"/>
        <v>55.5</v>
      </c>
      <c r="N233" s="47" t="s">
        <v>576</v>
      </c>
      <c r="O233" s="5"/>
      <c r="P233" s="5"/>
      <c r="Q233" s="5"/>
      <c r="R233" s="5"/>
      <c r="S233" s="5"/>
      <c r="T233" s="5"/>
      <c r="U233" s="5"/>
      <c r="V233" s="5"/>
      <c r="W233" s="5"/>
      <c r="X233" s="6"/>
      <c r="Y233" s="6"/>
      <c r="Z233" s="6"/>
      <c r="AA233" s="6"/>
      <c r="AB233" s="6"/>
      <c r="AC233" s="6"/>
      <c r="AD233" s="6"/>
      <c r="AE233" s="6"/>
      <c r="AF233" s="6"/>
      <c r="AG233" s="6"/>
      <c r="AH233" s="6"/>
      <c r="AI233" s="6"/>
      <c r="AJ233" s="6"/>
      <c r="AK233" s="6"/>
      <c r="AL233" s="6"/>
      <c r="AM233" s="6"/>
    </row>
    <row r="234" spans="1:39" s="31" customFormat="1" ht="16.5" x14ac:dyDescent="0.3">
      <c r="A234" s="35" t="s">
        <v>540</v>
      </c>
      <c r="B234" s="35" t="s">
        <v>33</v>
      </c>
      <c r="C234" s="36" t="s">
        <v>552</v>
      </c>
      <c r="D234" s="37" t="s">
        <v>553</v>
      </c>
      <c r="E234" s="38"/>
      <c r="F234" s="22">
        <v>2</v>
      </c>
      <c r="G234" s="22">
        <v>3</v>
      </c>
      <c r="H234" s="22"/>
      <c r="I234" s="22" t="s">
        <v>588</v>
      </c>
      <c r="J234" s="22">
        <v>20</v>
      </c>
      <c r="K234" s="46" t="s">
        <v>592</v>
      </c>
      <c r="L234" s="2">
        <v>21.5</v>
      </c>
      <c r="M234" s="43">
        <f t="shared" si="3"/>
        <v>46.5</v>
      </c>
      <c r="N234" s="69" t="s">
        <v>614</v>
      </c>
      <c r="O234" s="5"/>
      <c r="P234" s="5"/>
      <c r="Q234" s="5"/>
      <c r="R234" s="5"/>
      <c r="S234" s="5"/>
      <c r="T234" s="5"/>
      <c r="U234" s="5"/>
      <c r="V234" s="5"/>
      <c r="W234" s="30"/>
    </row>
    <row r="235" spans="1:39" ht="16.5" x14ac:dyDescent="0.3">
      <c r="A235" s="35" t="s">
        <v>541</v>
      </c>
      <c r="B235" s="35" t="s">
        <v>33</v>
      </c>
      <c r="C235" s="36" t="s">
        <v>12</v>
      </c>
      <c r="D235" s="37" t="s">
        <v>354</v>
      </c>
      <c r="E235" s="38"/>
      <c r="F235" s="22"/>
      <c r="G235" s="22">
        <v>3</v>
      </c>
      <c r="H235" s="22"/>
      <c r="I235" s="22">
        <v>30.5</v>
      </c>
      <c r="J235" s="22"/>
      <c r="K235" s="46">
        <v>40</v>
      </c>
      <c r="L235" s="2"/>
      <c r="M235" s="43">
        <f t="shared" si="3"/>
        <v>73.5</v>
      </c>
      <c r="N235" s="47" t="s">
        <v>574</v>
      </c>
      <c r="O235" s="5"/>
      <c r="P235" s="5"/>
      <c r="Q235" s="5"/>
      <c r="R235" s="5"/>
      <c r="S235" s="5"/>
      <c r="T235" s="5"/>
      <c r="U235" s="5"/>
      <c r="V235" s="5"/>
      <c r="W235" s="5"/>
      <c r="X235" s="6"/>
      <c r="Y235" s="6"/>
      <c r="Z235" s="6"/>
      <c r="AA235" s="6"/>
      <c r="AB235" s="6"/>
      <c r="AC235" s="6"/>
      <c r="AD235" s="6"/>
      <c r="AE235" s="6"/>
      <c r="AF235" s="6"/>
      <c r="AG235" s="6"/>
      <c r="AH235" s="6"/>
      <c r="AI235" s="6"/>
      <c r="AJ235" s="6"/>
      <c r="AK235" s="6"/>
      <c r="AL235" s="6"/>
      <c r="AM235" s="6"/>
    </row>
    <row r="236" spans="1:39" ht="16.5" x14ac:dyDescent="0.3">
      <c r="A236" s="35" t="s">
        <v>542</v>
      </c>
      <c r="B236" s="35" t="s">
        <v>33</v>
      </c>
      <c r="C236" s="36" t="s">
        <v>554</v>
      </c>
      <c r="D236" s="37" t="s">
        <v>555</v>
      </c>
      <c r="E236" s="38"/>
      <c r="F236" s="22"/>
      <c r="G236" s="22">
        <v>2</v>
      </c>
      <c r="H236" s="22"/>
      <c r="I236" s="22"/>
      <c r="J236" s="22">
        <v>22</v>
      </c>
      <c r="K236" s="68">
        <v>26</v>
      </c>
      <c r="L236" s="2"/>
      <c r="M236" s="43">
        <f t="shared" si="3"/>
        <v>50</v>
      </c>
      <c r="N236" s="47" t="s">
        <v>576</v>
      </c>
      <c r="O236" s="5"/>
      <c r="P236" s="5"/>
      <c r="Q236" s="5"/>
      <c r="R236" s="5"/>
      <c r="S236" s="5"/>
      <c r="T236" s="5"/>
      <c r="U236" s="5"/>
      <c r="V236" s="5"/>
      <c r="W236" s="5"/>
      <c r="X236" s="6"/>
      <c r="Y236" s="6"/>
      <c r="Z236" s="6"/>
      <c r="AA236" s="6"/>
      <c r="AB236" s="6"/>
      <c r="AC236" s="6"/>
      <c r="AD236" s="6"/>
      <c r="AE236" s="6"/>
      <c r="AF236" s="6"/>
      <c r="AG236" s="6"/>
      <c r="AH236" s="6"/>
      <c r="AI236" s="6"/>
      <c r="AJ236" s="6"/>
      <c r="AK236" s="6"/>
      <c r="AL236" s="6"/>
      <c r="AM236" s="6"/>
    </row>
    <row r="237" spans="1:39" ht="16.5" x14ac:dyDescent="0.3">
      <c r="A237" s="35" t="s">
        <v>543</v>
      </c>
      <c r="B237" s="35" t="s">
        <v>33</v>
      </c>
      <c r="C237" s="36" t="s">
        <v>16</v>
      </c>
      <c r="D237" s="37" t="s">
        <v>556</v>
      </c>
      <c r="E237" s="38"/>
      <c r="F237" s="22"/>
      <c r="G237" s="22"/>
      <c r="H237" s="22"/>
      <c r="I237" s="22"/>
      <c r="J237" s="22"/>
      <c r="K237" s="46"/>
      <c r="L237" s="2"/>
      <c r="M237" s="43">
        <f t="shared" si="3"/>
        <v>0</v>
      </c>
      <c r="N237" s="47"/>
      <c r="O237" s="5"/>
      <c r="P237" s="5"/>
      <c r="Q237" s="5"/>
      <c r="R237" s="5"/>
      <c r="S237" s="5"/>
      <c r="T237" s="5"/>
      <c r="U237" s="5"/>
      <c r="V237" s="5"/>
      <c r="W237" s="5"/>
      <c r="X237" s="6"/>
      <c r="Y237" s="6"/>
      <c r="Z237" s="6"/>
      <c r="AA237" s="6"/>
      <c r="AB237" s="6"/>
      <c r="AC237" s="6"/>
      <c r="AD237" s="6"/>
      <c r="AE237" s="6"/>
      <c r="AF237" s="6"/>
      <c r="AG237" s="6"/>
      <c r="AH237" s="6"/>
      <c r="AI237" s="6"/>
      <c r="AJ237" s="6"/>
      <c r="AK237" s="6"/>
      <c r="AL237" s="6"/>
      <c r="AM237" s="6"/>
    </row>
    <row r="238" spans="1:39" ht="16.5" x14ac:dyDescent="0.3">
      <c r="A238" s="35" t="s">
        <v>544</v>
      </c>
      <c r="B238" s="35" t="s">
        <v>33</v>
      </c>
      <c r="C238" s="36" t="s">
        <v>557</v>
      </c>
      <c r="D238" s="37" t="s">
        <v>558</v>
      </c>
      <c r="E238" s="38"/>
      <c r="F238" s="22">
        <v>3</v>
      </c>
      <c r="G238" s="22">
        <v>3</v>
      </c>
      <c r="H238" s="22">
        <v>5</v>
      </c>
      <c r="I238" s="22">
        <v>22</v>
      </c>
      <c r="J238" s="22"/>
      <c r="K238" s="46">
        <v>20</v>
      </c>
      <c r="L238" s="2"/>
      <c r="M238" s="43">
        <f t="shared" si="3"/>
        <v>53</v>
      </c>
      <c r="N238" s="47" t="s">
        <v>576</v>
      </c>
      <c r="O238" s="5"/>
      <c r="P238" s="5"/>
      <c r="Q238" s="5"/>
      <c r="R238" s="5"/>
      <c r="S238" s="5"/>
      <c r="T238" s="5"/>
      <c r="U238" s="5"/>
      <c r="V238" s="5"/>
      <c r="W238" s="5"/>
      <c r="X238" s="6"/>
      <c r="Y238" s="6"/>
      <c r="Z238" s="6"/>
      <c r="AA238" s="6"/>
      <c r="AB238" s="6"/>
      <c r="AC238" s="6"/>
      <c r="AD238" s="6"/>
      <c r="AE238" s="6"/>
      <c r="AF238" s="6"/>
      <c r="AG238" s="6"/>
      <c r="AH238" s="6"/>
      <c r="AI238" s="6"/>
      <c r="AJ238" s="6"/>
      <c r="AK238" s="6"/>
      <c r="AL238" s="6"/>
      <c r="AM238" s="6"/>
    </row>
    <row r="239" spans="1:39" ht="16.5" x14ac:dyDescent="0.3">
      <c r="A239" s="35" t="s">
        <v>545</v>
      </c>
      <c r="B239" s="35" t="s">
        <v>33</v>
      </c>
      <c r="C239" s="36" t="s">
        <v>63</v>
      </c>
      <c r="D239" s="37" t="s">
        <v>559</v>
      </c>
      <c r="E239" s="38"/>
      <c r="F239" s="22">
        <v>2</v>
      </c>
      <c r="G239" s="22">
        <v>3</v>
      </c>
      <c r="H239" s="22"/>
      <c r="I239" s="22">
        <v>23</v>
      </c>
      <c r="J239" s="22"/>
      <c r="K239" s="46">
        <v>28.5</v>
      </c>
      <c r="L239" s="2"/>
      <c r="M239" s="43">
        <f t="shared" si="3"/>
        <v>56.5</v>
      </c>
      <c r="N239" s="47" t="s">
        <v>576</v>
      </c>
      <c r="O239" s="5"/>
      <c r="P239" s="5"/>
      <c r="Q239" s="5"/>
      <c r="R239" s="5"/>
      <c r="S239" s="5"/>
      <c r="T239" s="5"/>
      <c r="U239" s="5"/>
      <c r="V239" s="5"/>
      <c r="W239" s="5"/>
      <c r="X239" s="6"/>
      <c r="Y239" s="6"/>
      <c r="Z239" s="6"/>
      <c r="AA239" s="6"/>
      <c r="AB239" s="6"/>
      <c r="AC239" s="6"/>
      <c r="AD239" s="6"/>
      <c r="AE239" s="6"/>
      <c r="AF239" s="6"/>
      <c r="AG239" s="6"/>
      <c r="AH239" s="6"/>
      <c r="AI239" s="6"/>
      <c r="AJ239" s="6"/>
      <c r="AK239" s="6"/>
      <c r="AL239" s="6"/>
      <c r="AM239" s="6"/>
    </row>
    <row r="240" spans="1:39" ht="16.5" x14ac:dyDescent="0.3">
      <c r="A240" s="35" t="s">
        <v>546</v>
      </c>
      <c r="B240" s="35" t="s">
        <v>33</v>
      </c>
      <c r="C240" s="36" t="s">
        <v>13</v>
      </c>
      <c r="D240" s="37" t="s">
        <v>537</v>
      </c>
      <c r="E240" s="38"/>
      <c r="F240" s="22">
        <v>2</v>
      </c>
      <c r="G240" s="22">
        <v>2</v>
      </c>
      <c r="H240" s="22"/>
      <c r="I240" s="22" t="s">
        <v>580</v>
      </c>
      <c r="J240" s="22">
        <v>26.5</v>
      </c>
      <c r="K240" s="68">
        <v>27.5</v>
      </c>
      <c r="L240" s="2"/>
      <c r="M240" s="43">
        <f t="shared" si="3"/>
        <v>58</v>
      </c>
      <c r="N240" s="47" t="s">
        <v>576</v>
      </c>
      <c r="O240" s="5"/>
      <c r="P240" s="5"/>
      <c r="Q240" s="5"/>
      <c r="R240" s="5"/>
      <c r="S240" s="5"/>
      <c r="T240" s="5"/>
      <c r="U240" s="5"/>
      <c r="V240" s="5"/>
      <c r="W240" s="5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  <c r="AJ240" s="6"/>
      <c r="AK240" s="6"/>
      <c r="AL240" s="6"/>
      <c r="AM240" s="6"/>
    </row>
    <row r="241" spans="1:39" ht="16.5" x14ac:dyDescent="0.3">
      <c r="A241" s="35" t="s">
        <v>547</v>
      </c>
      <c r="B241" s="35" t="s">
        <v>33</v>
      </c>
      <c r="C241" s="36" t="s">
        <v>179</v>
      </c>
      <c r="D241" s="37" t="s">
        <v>560</v>
      </c>
      <c r="E241" s="38"/>
      <c r="F241" s="22">
        <v>3</v>
      </c>
      <c r="G241" s="22">
        <v>3</v>
      </c>
      <c r="H241" s="22">
        <v>2</v>
      </c>
      <c r="I241" s="22">
        <v>18.5</v>
      </c>
      <c r="J241" s="22"/>
      <c r="K241" s="46">
        <v>39</v>
      </c>
      <c r="L241" s="2"/>
      <c r="M241" s="43">
        <f t="shared" si="3"/>
        <v>65.5</v>
      </c>
      <c r="N241" s="47" t="s">
        <v>577</v>
      </c>
      <c r="O241" s="5"/>
      <c r="P241" s="5"/>
      <c r="Q241" s="5"/>
      <c r="R241" s="5"/>
      <c r="S241" s="5"/>
      <c r="T241" s="5"/>
      <c r="U241" s="5"/>
      <c r="V241" s="5"/>
      <c r="W241" s="5"/>
      <c r="X241" s="6"/>
      <c r="Y241" s="6"/>
      <c r="Z241" s="6"/>
      <c r="AA241" s="6"/>
      <c r="AB241" s="6"/>
      <c r="AC241" s="6"/>
      <c r="AD241" s="6"/>
      <c r="AE241" s="6"/>
      <c r="AF241" s="6"/>
      <c r="AG241" s="6"/>
      <c r="AH241" s="6"/>
      <c r="AI241" s="6"/>
      <c r="AJ241" s="6"/>
      <c r="AK241" s="6"/>
      <c r="AL241" s="6"/>
      <c r="AM241" s="6"/>
    </row>
    <row r="242" spans="1:39" ht="16.5" x14ac:dyDescent="0.3">
      <c r="A242" s="35" t="s">
        <v>548</v>
      </c>
      <c r="B242" s="35" t="s">
        <v>33</v>
      </c>
      <c r="C242" s="36" t="s">
        <v>561</v>
      </c>
      <c r="D242" s="37" t="s">
        <v>562</v>
      </c>
      <c r="E242" s="38"/>
      <c r="F242" s="22"/>
      <c r="G242" s="22"/>
      <c r="H242" s="22"/>
      <c r="I242" s="22">
        <v>26</v>
      </c>
      <c r="J242" s="22"/>
      <c r="K242" s="46"/>
      <c r="L242" s="2"/>
      <c r="M242" s="43">
        <f t="shared" si="3"/>
        <v>26</v>
      </c>
      <c r="N242" s="47"/>
      <c r="O242" s="5"/>
      <c r="P242" s="5"/>
      <c r="Q242" s="5"/>
      <c r="R242" s="5"/>
      <c r="S242" s="5"/>
      <c r="T242" s="5"/>
      <c r="U242" s="5"/>
      <c r="V242" s="5"/>
      <c r="W242" s="5"/>
      <c r="X242" s="6"/>
      <c r="Y242" s="6"/>
      <c r="Z242" s="6"/>
      <c r="AA242" s="6"/>
      <c r="AB242" s="6"/>
      <c r="AC242" s="6"/>
      <c r="AD242" s="6"/>
      <c r="AE242" s="6"/>
      <c r="AF242" s="6"/>
      <c r="AG242" s="6"/>
      <c r="AH242" s="6"/>
      <c r="AI242" s="6"/>
      <c r="AJ242" s="6"/>
      <c r="AK242" s="6"/>
      <c r="AL242" s="6"/>
      <c r="AM242" s="6"/>
    </row>
    <row r="243" spans="1:39" ht="16.5" x14ac:dyDescent="0.3">
      <c r="A243" s="35" t="s">
        <v>549</v>
      </c>
      <c r="B243" s="35" t="s">
        <v>33</v>
      </c>
      <c r="C243" s="36" t="s">
        <v>46</v>
      </c>
      <c r="D243" s="37" t="s">
        <v>39</v>
      </c>
      <c r="E243" s="38"/>
      <c r="F243" s="22">
        <v>1</v>
      </c>
      <c r="G243" s="22">
        <v>2</v>
      </c>
      <c r="H243" s="22"/>
      <c r="I243" s="22">
        <v>26</v>
      </c>
      <c r="J243" s="22"/>
      <c r="K243" s="68">
        <v>42</v>
      </c>
      <c r="L243" s="2"/>
      <c r="M243" s="43">
        <f t="shared" si="3"/>
        <v>71</v>
      </c>
      <c r="N243" s="47" t="s">
        <v>574</v>
      </c>
      <c r="O243" s="5"/>
      <c r="P243" s="5"/>
      <c r="Q243" s="5"/>
      <c r="R243" s="5"/>
      <c r="S243" s="5"/>
      <c r="T243" s="5"/>
      <c r="U243" s="5"/>
      <c r="V243" s="5"/>
      <c r="W243" s="5"/>
      <c r="X243" s="6"/>
      <c r="Y243" s="6"/>
      <c r="Z243" s="6"/>
      <c r="AA243" s="6"/>
      <c r="AB243" s="6"/>
      <c r="AC243" s="6"/>
      <c r="AD243" s="6"/>
      <c r="AE243" s="6"/>
      <c r="AF243" s="6"/>
      <c r="AG243" s="6"/>
      <c r="AH243" s="6"/>
      <c r="AI243" s="6"/>
      <c r="AJ243" s="6"/>
      <c r="AK243" s="6"/>
      <c r="AL243" s="6"/>
      <c r="AM243" s="6"/>
    </row>
    <row r="244" spans="1:39" ht="16.5" x14ac:dyDescent="0.3">
      <c r="A244" s="35" t="s">
        <v>550</v>
      </c>
      <c r="B244" s="35" t="s">
        <v>33</v>
      </c>
      <c r="C244" s="36" t="s">
        <v>563</v>
      </c>
      <c r="D244" s="37" t="s">
        <v>21</v>
      </c>
      <c r="E244" s="38"/>
      <c r="F244" s="22"/>
      <c r="G244" s="22"/>
      <c r="H244" s="22"/>
      <c r="I244" s="22">
        <v>18</v>
      </c>
      <c r="J244" s="22"/>
      <c r="K244" s="46" t="s">
        <v>621</v>
      </c>
      <c r="L244" s="2">
        <v>23.5</v>
      </c>
      <c r="M244" s="43">
        <f t="shared" si="3"/>
        <v>41.5</v>
      </c>
      <c r="N244" s="69" t="s">
        <v>614</v>
      </c>
      <c r="O244" s="5"/>
      <c r="P244" s="5"/>
      <c r="Q244" s="5"/>
      <c r="R244" s="5"/>
      <c r="S244" s="5"/>
      <c r="T244" s="5"/>
      <c r="U244" s="5"/>
      <c r="V244" s="5"/>
      <c r="W244" s="5"/>
      <c r="X244" s="6"/>
      <c r="Y244" s="6"/>
      <c r="Z244" s="6"/>
      <c r="AA244" s="6"/>
      <c r="AB244" s="6"/>
      <c r="AC244" s="6"/>
      <c r="AD244" s="6"/>
      <c r="AE244" s="6"/>
      <c r="AF244" s="6"/>
      <c r="AG244" s="6"/>
      <c r="AH244" s="6"/>
      <c r="AI244" s="6"/>
      <c r="AJ244" s="6"/>
      <c r="AK244" s="6"/>
      <c r="AL244" s="6"/>
      <c r="AM244" s="6"/>
    </row>
    <row r="245" spans="1:39" ht="16.5" x14ac:dyDescent="0.3">
      <c r="A245" s="35" t="s">
        <v>551</v>
      </c>
      <c r="B245" s="35" t="s">
        <v>33</v>
      </c>
      <c r="C245" s="36" t="s">
        <v>16</v>
      </c>
      <c r="D245" s="37" t="s">
        <v>88</v>
      </c>
      <c r="E245" s="38"/>
      <c r="F245" s="22"/>
      <c r="G245" s="22">
        <v>2</v>
      </c>
      <c r="H245" s="22"/>
      <c r="I245" s="22">
        <v>20</v>
      </c>
      <c r="J245" s="22"/>
      <c r="K245" s="46">
        <v>40.5</v>
      </c>
      <c r="L245" s="2"/>
      <c r="M245" s="43">
        <f t="shared" si="3"/>
        <v>62.5</v>
      </c>
      <c r="N245" s="47" t="s">
        <v>577</v>
      </c>
      <c r="O245" s="5"/>
      <c r="P245" s="5"/>
      <c r="Q245" s="5"/>
      <c r="R245" s="5"/>
      <c r="S245" s="5"/>
      <c r="T245" s="5"/>
      <c r="U245" s="5"/>
      <c r="V245" s="5"/>
      <c r="W245" s="5"/>
      <c r="X245" s="6"/>
      <c r="Y245" s="6"/>
      <c r="Z245" s="6"/>
      <c r="AA245" s="6"/>
      <c r="AB245" s="6"/>
      <c r="AC245" s="6"/>
      <c r="AD245" s="6"/>
      <c r="AE245" s="6"/>
      <c r="AF245" s="6"/>
      <c r="AG245" s="6"/>
      <c r="AH245" s="6"/>
      <c r="AI245" s="6"/>
      <c r="AJ245" s="6"/>
      <c r="AK245" s="6"/>
      <c r="AL245" s="6"/>
      <c r="AM245" s="6"/>
    </row>
    <row r="246" spans="1:39" ht="16.5" x14ac:dyDescent="0.3">
      <c r="A246" s="35" t="s">
        <v>564</v>
      </c>
      <c r="B246" s="35" t="s">
        <v>33</v>
      </c>
      <c r="C246" s="36" t="s">
        <v>16</v>
      </c>
      <c r="D246" s="37" t="s">
        <v>565</v>
      </c>
      <c r="E246" s="38"/>
      <c r="F246" s="22"/>
      <c r="G246" s="22">
        <v>3</v>
      </c>
      <c r="H246" s="22"/>
      <c r="I246" s="22">
        <v>21</v>
      </c>
      <c r="J246" s="22"/>
      <c r="K246" s="68">
        <v>26</v>
      </c>
      <c r="L246" s="2"/>
      <c r="M246" s="43">
        <f t="shared" si="3"/>
        <v>50</v>
      </c>
      <c r="N246" s="47" t="s">
        <v>576</v>
      </c>
      <c r="O246" s="5"/>
      <c r="P246" s="5"/>
      <c r="Q246" s="5"/>
      <c r="R246" s="5"/>
      <c r="S246" s="5"/>
      <c r="T246" s="5"/>
      <c r="U246" s="5"/>
      <c r="V246" s="5"/>
      <c r="W246" s="5"/>
      <c r="X246" s="6"/>
      <c r="Y246" s="6"/>
      <c r="Z246" s="6"/>
      <c r="AA246" s="6"/>
      <c r="AB246" s="6"/>
      <c r="AC246" s="6"/>
      <c r="AD246" s="6"/>
      <c r="AE246" s="6"/>
      <c r="AF246" s="6"/>
      <c r="AG246" s="6"/>
      <c r="AH246" s="6"/>
      <c r="AI246" s="6"/>
      <c r="AJ246" s="6"/>
      <c r="AK246" s="6"/>
      <c r="AL246" s="6"/>
      <c r="AM246" s="6"/>
    </row>
    <row r="247" spans="1:39" ht="16.5" x14ac:dyDescent="0.3">
      <c r="A247" s="3"/>
      <c r="B247" s="3"/>
      <c r="C247" s="12"/>
      <c r="D247" s="14"/>
      <c r="E247" s="4"/>
      <c r="F247" s="2"/>
      <c r="G247" s="2"/>
      <c r="H247" s="2"/>
      <c r="I247" s="2"/>
      <c r="J247" s="2"/>
      <c r="K247" s="18"/>
      <c r="L247" s="2"/>
      <c r="M247" s="34"/>
      <c r="N247" s="10"/>
      <c r="O247" s="5"/>
      <c r="P247" s="5"/>
      <c r="Q247" s="5"/>
      <c r="R247" s="5"/>
      <c r="S247" s="5"/>
      <c r="T247" s="5"/>
      <c r="U247" s="5"/>
      <c r="V247" s="5"/>
      <c r="W247" s="5"/>
      <c r="X247" s="6"/>
      <c r="Y247" s="6"/>
      <c r="Z247" s="6"/>
      <c r="AA247" s="6"/>
      <c r="AB247" s="6"/>
      <c r="AC247" s="6"/>
      <c r="AD247" s="6"/>
      <c r="AE247" s="6"/>
      <c r="AF247" s="6"/>
      <c r="AG247" s="6"/>
      <c r="AH247" s="6"/>
      <c r="AI247" s="6"/>
      <c r="AJ247" s="6"/>
      <c r="AK247" s="6"/>
      <c r="AL247" s="6"/>
      <c r="AM247" s="6"/>
    </row>
    <row r="248" spans="1:39" ht="16.5" x14ac:dyDescent="0.3">
      <c r="A248" s="3"/>
      <c r="B248" s="3"/>
      <c r="C248" s="12"/>
      <c r="D248" s="14"/>
      <c r="E248" s="4"/>
      <c r="F248" s="2"/>
      <c r="G248" s="2"/>
      <c r="H248" s="2"/>
      <c r="I248" s="2"/>
      <c r="J248" s="2"/>
      <c r="K248" s="18"/>
      <c r="L248" s="2"/>
      <c r="M248" s="34"/>
      <c r="N248" s="10"/>
      <c r="O248" s="5"/>
      <c r="P248" s="5"/>
      <c r="Q248" s="5"/>
      <c r="R248" s="5"/>
      <c r="S248" s="5"/>
      <c r="T248" s="5"/>
      <c r="U248" s="5"/>
      <c r="V248" s="5"/>
      <c r="W248" s="5"/>
      <c r="X248" s="6"/>
      <c r="Y248" s="6"/>
      <c r="Z248" s="6"/>
      <c r="AA248" s="6"/>
      <c r="AB248" s="6"/>
      <c r="AC248" s="6"/>
      <c r="AD248" s="6"/>
      <c r="AE248" s="6"/>
      <c r="AF248" s="6"/>
      <c r="AG248" s="6"/>
      <c r="AH248" s="6"/>
      <c r="AI248" s="6"/>
      <c r="AJ248" s="6"/>
      <c r="AK248" s="6"/>
      <c r="AL248" s="6"/>
      <c r="AM248" s="6"/>
    </row>
    <row r="249" spans="1:39" ht="16.5" x14ac:dyDescent="0.3">
      <c r="B249" s="3" t="s">
        <v>615</v>
      </c>
      <c r="C249" s="3"/>
      <c r="D249" s="3"/>
      <c r="E249" s="4"/>
      <c r="F249" s="2"/>
      <c r="G249" s="2"/>
      <c r="H249" s="2"/>
      <c r="I249" s="2"/>
      <c r="J249" s="2"/>
      <c r="K249" s="18"/>
      <c r="L249" s="2"/>
      <c r="M249" s="34"/>
      <c r="N249" s="10"/>
      <c r="O249" s="5"/>
      <c r="P249" s="5"/>
      <c r="Q249" s="5"/>
      <c r="R249" s="5"/>
      <c r="S249" s="5"/>
      <c r="T249" s="5"/>
      <c r="U249" s="5"/>
      <c r="V249" s="5"/>
      <c r="W249" s="5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  <c r="AI249" s="6"/>
      <c r="AJ249" s="6"/>
      <c r="AK249" s="6"/>
      <c r="AL249" s="6"/>
      <c r="AM249" s="6"/>
    </row>
    <row r="250" spans="1:39" s="33" customFormat="1" ht="16.5" x14ac:dyDescent="0.3">
      <c r="A250" s="3"/>
      <c r="B250" s="3"/>
      <c r="C250" s="12"/>
      <c r="D250" s="14"/>
      <c r="E250" s="4"/>
      <c r="F250" s="2"/>
      <c r="G250" s="2"/>
      <c r="H250" s="2"/>
      <c r="I250" s="2"/>
      <c r="J250" s="2"/>
      <c r="K250" s="18"/>
      <c r="L250" s="2"/>
      <c r="M250" s="34"/>
      <c r="N250" s="10"/>
      <c r="O250" s="5"/>
      <c r="P250" s="5"/>
      <c r="Q250" s="5"/>
      <c r="R250" s="5"/>
      <c r="S250" s="5"/>
      <c r="T250" s="5"/>
      <c r="U250" s="5"/>
      <c r="V250" s="5"/>
      <c r="W250" s="32"/>
    </row>
    <row r="251" spans="1:39" ht="16.5" x14ac:dyDescent="0.3">
      <c r="A251" s="3"/>
      <c r="B251" s="3"/>
      <c r="C251" s="12"/>
      <c r="D251" s="14"/>
      <c r="E251" s="4"/>
      <c r="F251" s="2"/>
      <c r="G251" s="2"/>
      <c r="H251" s="2"/>
      <c r="I251" s="2"/>
      <c r="J251" s="2"/>
      <c r="K251" s="18"/>
      <c r="L251" s="2"/>
      <c r="M251" s="34"/>
      <c r="N251" s="10"/>
      <c r="O251" s="5"/>
      <c r="P251" s="5"/>
      <c r="Q251" s="5"/>
      <c r="R251" s="5"/>
      <c r="S251" s="5"/>
      <c r="T251" s="5"/>
      <c r="U251" s="5"/>
      <c r="V251" s="5"/>
      <c r="W251" s="5"/>
      <c r="X251" s="6"/>
      <c r="Y251" s="6"/>
      <c r="Z251" s="6"/>
      <c r="AA251" s="6"/>
      <c r="AB251" s="6"/>
      <c r="AC251" s="6"/>
      <c r="AD251" s="6"/>
      <c r="AE251" s="6"/>
      <c r="AF251" s="6"/>
      <c r="AG251" s="6"/>
      <c r="AH251" s="6"/>
      <c r="AI251" s="6"/>
      <c r="AJ251" s="6"/>
      <c r="AK251" s="6"/>
      <c r="AL251" s="6"/>
      <c r="AM251" s="6"/>
    </row>
    <row r="252" spans="1:39" s="31" customFormat="1" ht="16.5" x14ac:dyDescent="0.3">
      <c r="A252" s="3"/>
      <c r="B252" s="3"/>
      <c r="C252" s="12"/>
      <c r="D252" s="14"/>
      <c r="E252" s="4"/>
      <c r="F252" s="2"/>
      <c r="G252" s="2"/>
      <c r="H252" s="2"/>
      <c r="I252" s="2"/>
      <c r="J252" s="2"/>
      <c r="K252" s="18"/>
      <c r="L252" s="2"/>
      <c r="M252" s="34"/>
      <c r="N252" s="10"/>
      <c r="O252" s="5"/>
      <c r="P252" s="5"/>
      <c r="Q252" s="5"/>
      <c r="R252" s="5"/>
      <c r="S252" s="5"/>
      <c r="T252" s="5"/>
      <c r="U252" s="5"/>
      <c r="V252" s="5"/>
      <c r="W252" s="30"/>
    </row>
    <row r="253" spans="1:39" ht="16.5" x14ac:dyDescent="0.3">
      <c r="A253" s="3"/>
      <c r="B253" s="3"/>
      <c r="C253" s="12"/>
      <c r="D253" s="14"/>
      <c r="E253" s="4"/>
      <c r="F253" s="2"/>
      <c r="G253" s="2"/>
      <c r="H253" s="2"/>
      <c r="I253" s="2"/>
      <c r="J253" s="2"/>
      <c r="K253" s="18"/>
      <c r="L253" s="2"/>
      <c r="M253" s="34"/>
      <c r="N253" s="10"/>
      <c r="O253" s="5"/>
      <c r="P253" s="5"/>
      <c r="Q253" s="5"/>
      <c r="R253" s="5"/>
      <c r="S253" s="5"/>
      <c r="T253" s="5"/>
      <c r="U253" s="5"/>
      <c r="V253" s="5"/>
      <c r="W253" s="5"/>
      <c r="X253" s="6"/>
      <c r="Y253" s="6"/>
      <c r="Z253" s="6"/>
      <c r="AA253" s="6"/>
      <c r="AB253" s="6"/>
      <c r="AC253" s="6"/>
      <c r="AD253" s="6"/>
      <c r="AE253" s="6"/>
      <c r="AF253" s="6"/>
      <c r="AG253" s="6"/>
      <c r="AH253" s="6"/>
      <c r="AI253" s="6"/>
      <c r="AJ253" s="6"/>
      <c r="AK253" s="6"/>
      <c r="AL253" s="6"/>
      <c r="AM253" s="6"/>
    </row>
    <row r="254" spans="1:39" ht="16.5" x14ac:dyDescent="0.3">
      <c r="A254" s="3"/>
      <c r="B254" s="3"/>
      <c r="C254" s="12"/>
      <c r="D254" s="14"/>
      <c r="E254" s="4"/>
      <c r="F254" s="2"/>
      <c r="G254" s="2"/>
      <c r="H254" s="2"/>
      <c r="I254" s="2"/>
      <c r="J254" s="2"/>
      <c r="K254" s="18"/>
      <c r="L254" s="2"/>
      <c r="M254" s="34"/>
      <c r="N254" s="10"/>
      <c r="O254" s="5"/>
      <c r="P254" s="5"/>
      <c r="Q254" s="5"/>
      <c r="R254" s="5"/>
      <c r="S254" s="5"/>
      <c r="T254" s="5"/>
      <c r="U254" s="5"/>
      <c r="V254" s="5"/>
      <c r="W254" s="5"/>
      <c r="X254" s="6"/>
      <c r="Y254" s="6"/>
      <c r="Z254" s="6"/>
      <c r="AA254" s="6"/>
      <c r="AB254" s="6"/>
      <c r="AC254" s="6"/>
      <c r="AD254" s="6"/>
      <c r="AE254" s="6"/>
      <c r="AF254" s="6"/>
      <c r="AG254" s="6"/>
      <c r="AH254" s="6"/>
      <c r="AI254" s="6"/>
      <c r="AJ254" s="6"/>
      <c r="AK254" s="6"/>
      <c r="AL254" s="6"/>
      <c r="AM254" s="6"/>
    </row>
    <row r="255" spans="1:39" ht="16.5" x14ac:dyDescent="0.3">
      <c r="A255" s="3"/>
      <c r="B255" s="3"/>
      <c r="C255" s="12"/>
      <c r="D255" s="14"/>
      <c r="E255" s="4"/>
      <c r="F255" s="2"/>
      <c r="G255" s="2"/>
      <c r="H255" s="2"/>
      <c r="I255" s="2"/>
      <c r="J255" s="2"/>
      <c r="K255" s="18"/>
      <c r="L255" s="2"/>
      <c r="M255" s="34"/>
      <c r="N255" s="10"/>
      <c r="O255" s="5"/>
      <c r="P255" s="5"/>
      <c r="Q255" s="5"/>
      <c r="R255" s="5"/>
      <c r="S255" s="5"/>
      <c r="T255" s="5"/>
      <c r="U255" s="5"/>
      <c r="V255" s="5"/>
      <c r="W255" s="5"/>
      <c r="X255" s="6"/>
      <c r="Y255" s="6"/>
      <c r="Z255" s="6"/>
      <c r="AA255" s="6"/>
      <c r="AB255" s="6"/>
      <c r="AC255" s="6"/>
      <c r="AD255" s="6"/>
      <c r="AE255" s="6"/>
      <c r="AF255" s="6"/>
      <c r="AG255" s="6"/>
      <c r="AH255" s="6"/>
      <c r="AI255" s="6"/>
      <c r="AJ255" s="6"/>
      <c r="AK255" s="6"/>
      <c r="AL255" s="6"/>
      <c r="AM255" s="6"/>
    </row>
    <row r="256" spans="1:39" ht="16.5" x14ac:dyDescent="0.3">
      <c r="A256" s="3"/>
      <c r="B256" s="3"/>
      <c r="C256" s="12"/>
      <c r="D256" s="14"/>
      <c r="E256" s="4"/>
      <c r="F256" s="2"/>
      <c r="G256" s="22"/>
      <c r="H256" s="22"/>
      <c r="I256" s="2"/>
      <c r="J256" s="2"/>
      <c r="K256" s="18"/>
      <c r="L256" s="2"/>
      <c r="M256" s="34"/>
      <c r="N256" s="10"/>
      <c r="O256" s="5"/>
      <c r="P256" s="5"/>
      <c r="Q256" s="5"/>
      <c r="R256" s="5"/>
      <c r="S256" s="5"/>
      <c r="T256" s="5"/>
      <c r="U256" s="5"/>
      <c r="V256" s="5"/>
      <c r="W256" s="5"/>
      <c r="X256" s="6"/>
      <c r="Y256" s="6"/>
      <c r="Z256" s="6"/>
      <c r="AA256" s="6"/>
      <c r="AB256" s="6"/>
      <c r="AC256" s="6"/>
      <c r="AD256" s="6"/>
      <c r="AE256" s="6"/>
      <c r="AF256" s="6"/>
      <c r="AG256" s="6"/>
      <c r="AH256" s="6"/>
      <c r="AI256" s="6"/>
      <c r="AJ256" s="6"/>
      <c r="AK256" s="6"/>
      <c r="AL256" s="6"/>
      <c r="AM256" s="6"/>
    </row>
    <row r="257" spans="1:39" ht="16.5" x14ac:dyDescent="0.3">
      <c r="A257" s="3"/>
      <c r="B257" s="3"/>
      <c r="C257" s="12"/>
      <c r="D257" s="14"/>
      <c r="E257" s="4"/>
      <c r="F257" s="2"/>
      <c r="G257" s="22"/>
      <c r="H257" s="22"/>
      <c r="I257" s="2"/>
      <c r="J257" s="2"/>
      <c r="K257" s="18"/>
      <c r="L257" s="2"/>
      <c r="M257" s="34"/>
      <c r="N257" s="10"/>
      <c r="O257" s="5"/>
      <c r="P257" s="5"/>
      <c r="Q257" s="5"/>
      <c r="R257" s="5"/>
      <c r="S257" s="5"/>
      <c r="T257" s="5"/>
      <c r="U257" s="5"/>
      <c r="V257" s="5"/>
      <c r="W257" s="5"/>
      <c r="X257" s="6"/>
      <c r="Y257" s="6"/>
      <c r="Z257" s="6"/>
      <c r="AA257" s="6"/>
      <c r="AB257" s="6"/>
      <c r="AC257" s="6"/>
      <c r="AD257" s="6"/>
      <c r="AE257" s="6"/>
      <c r="AF257" s="6"/>
      <c r="AG257" s="6"/>
      <c r="AH257" s="6"/>
      <c r="AI257" s="6"/>
      <c r="AJ257" s="6"/>
      <c r="AK257" s="6"/>
      <c r="AL257" s="6"/>
      <c r="AM257" s="6"/>
    </row>
    <row r="258" spans="1:39" ht="16.5" x14ac:dyDescent="0.3">
      <c r="A258" s="3"/>
      <c r="B258" s="3"/>
      <c r="C258" s="12"/>
      <c r="D258" s="14"/>
      <c r="E258" s="4"/>
      <c r="F258" s="2"/>
      <c r="G258" s="22"/>
      <c r="H258" s="22"/>
      <c r="I258" s="2"/>
      <c r="J258" s="2"/>
      <c r="K258" s="18"/>
      <c r="L258" s="2"/>
      <c r="M258" s="34"/>
      <c r="N258" s="10"/>
      <c r="O258" s="5"/>
      <c r="P258" s="5"/>
      <c r="Q258" s="5"/>
      <c r="R258" s="5"/>
      <c r="S258" s="5"/>
      <c r="T258" s="5"/>
      <c r="U258" s="5"/>
      <c r="V258" s="5"/>
      <c r="W258" s="5"/>
      <c r="X258" s="6"/>
      <c r="Y258" s="6"/>
      <c r="Z258" s="6"/>
      <c r="AA258" s="6"/>
      <c r="AB258" s="6"/>
      <c r="AC258" s="6"/>
      <c r="AD258" s="6"/>
      <c r="AE258" s="6"/>
      <c r="AF258" s="6"/>
      <c r="AG258" s="6"/>
      <c r="AH258" s="6"/>
      <c r="AI258" s="6"/>
      <c r="AJ258" s="6"/>
      <c r="AK258" s="6"/>
      <c r="AL258" s="6"/>
      <c r="AM258" s="6"/>
    </row>
    <row r="259" spans="1:39" ht="16.5" x14ac:dyDescent="0.3">
      <c r="A259" s="3"/>
      <c r="B259" s="3"/>
      <c r="C259" s="12"/>
      <c r="D259" s="14"/>
      <c r="E259" s="4"/>
      <c r="F259" s="2"/>
      <c r="G259" s="22"/>
      <c r="H259" s="22"/>
      <c r="I259" s="2"/>
      <c r="J259" s="2"/>
      <c r="K259" s="18"/>
      <c r="L259" s="2"/>
      <c r="M259" s="34"/>
      <c r="N259" s="10"/>
      <c r="O259" s="5"/>
      <c r="P259" s="5"/>
      <c r="Q259" s="5"/>
      <c r="R259" s="5"/>
      <c r="S259" s="5"/>
      <c r="T259" s="5"/>
      <c r="U259" s="5"/>
      <c r="V259" s="5"/>
      <c r="W259" s="5"/>
      <c r="X259" s="6"/>
      <c r="Y259" s="6"/>
      <c r="Z259" s="6"/>
      <c r="AA259" s="6"/>
      <c r="AB259" s="6"/>
      <c r="AC259" s="6"/>
      <c r="AD259" s="6"/>
      <c r="AE259" s="6"/>
      <c r="AF259" s="6"/>
      <c r="AG259" s="6"/>
      <c r="AH259" s="6"/>
      <c r="AI259" s="6"/>
      <c r="AJ259" s="6"/>
      <c r="AK259" s="6"/>
      <c r="AL259" s="6"/>
      <c r="AM259" s="6"/>
    </row>
    <row r="260" spans="1:39" ht="16.5" x14ac:dyDescent="0.3">
      <c r="A260" s="3"/>
      <c r="B260" s="3"/>
      <c r="C260" s="12"/>
      <c r="D260" s="14"/>
      <c r="E260" s="4"/>
      <c r="F260" s="2"/>
      <c r="G260" s="22"/>
      <c r="H260" s="22"/>
      <c r="I260" s="2"/>
      <c r="J260" s="2"/>
      <c r="K260" s="18"/>
      <c r="L260" s="2"/>
      <c r="M260" s="34"/>
      <c r="N260" s="10"/>
      <c r="O260" s="5"/>
      <c r="P260" s="5"/>
      <c r="Q260" s="5"/>
      <c r="R260" s="5"/>
      <c r="S260" s="5"/>
      <c r="T260" s="5"/>
      <c r="U260" s="5"/>
      <c r="V260" s="5"/>
      <c r="W260" s="5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  <c r="AI260" s="6"/>
      <c r="AJ260" s="6"/>
      <c r="AK260" s="6"/>
      <c r="AL260" s="6"/>
      <c r="AM260" s="6"/>
    </row>
    <row r="261" spans="1:39" ht="16.5" x14ac:dyDescent="0.3">
      <c r="A261" s="3"/>
      <c r="B261" s="3"/>
      <c r="C261" s="12"/>
      <c r="D261" s="14"/>
      <c r="E261" s="4"/>
      <c r="F261" s="2"/>
      <c r="G261" s="22"/>
      <c r="H261" s="22"/>
      <c r="I261" s="2"/>
      <c r="J261" s="2"/>
      <c r="K261" s="25"/>
      <c r="L261" s="2"/>
      <c r="M261" s="34"/>
      <c r="N261" s="10"/>
      <c r="O261" s="5"/>
      <c r="P261" s="5"/>
      <c r="Q261" s="5"/>
      <c r="R261" s="5"/>
      <c r="S261" s="5"/>
      <c r="T261" s="5"/>
      <c r="U261" s="5"/>
      <c r="V261" s="5"/>
      <c r="W261" s="5"/>
      <c r="X261" s="6"/>
      <c r="Y261" s="6"/>
      <c r="Z261" s="6"/>
      <c r="AA261" s="6"/>
      <c r="AB261" s="6"/>
      <c r="AC261" s="6"/>
      <c r="AD261" s="6"/>
      <c r="AE261" s="6"/>
      <c r="AF261" s="6"/>
      <c r="AG261" s="6"/>
      <c r="AH261" s="6"/>
      <c r="AI261" s="6"/>
      <c r="AJ261" s="6"/>
      <c r="AK261" s="6"/>
      <c r="AL261" s="6"/>
      <c r="AM261" s="6"/>
    </row>
    <row r="262" spans="1:39" ht="16.5" x14ac:dyDescent="0.3">
      <c r="A262" s="3"/>
      <c r="B262" s="3"/>
      <c r="C262" s="12"/>
      <c r="D262" s="14"/>
      <c r="E262" s="4"/>
      <c r="F262" s="2"/>
      <c r="G262" s="22"/>
      <c r="H262" s="22"/>
      <c r="I262" s="2"/>
      <c r="J262" s="2"/>
      <c r="K262" s="25"/>
      <c r="L262" s="2"/>
      <c r="M262" s="34"/>
      <c r="N262" s="10"/>
      <c r="O262" s="5"/>
      <c r="P262" s="5"/>
      <c r="Q262" s="5"/>
      <c r="R262" s="5"/>
      <c r="S262" s="5"/>
      <c r="T262" s="5"/>
      <c r="U262" s="5"/>
      <c r="V262" s="5"/>
      <c r="W262" s="5"/>
      <c r="X262" s="6"/>
      <c r="Y262" s="6"/>
      <c r="Z262" s="6"/>
      <c r="AA262" s="6"/>
      <c r="AB262" s="6"/>
      <c r="AC262" s="6"/>
      <c r="AD262" s="6"/>
      <c r="AE262" s="6"/>
      <c r="AF262" s="6"/>
      <c r="AG262" s="6"/>
      <c r="AH262" s="6"/>
      <c r="AI262" s="6"/>
      <c r="AJ262" s="6"/>
      <c r="AK262" s="6"/>
      <c r="AL262" s="6"/>
      <c r="AM262" s="6"/>
    </row>
    <row r="263" spans="1:39" ht="16.5" x14ac:dyDescent="0.3">
      <c r="A263" s="3"/>
      <c r="B263" s="3"/>
      <c r="C263" s="12"/>
      <c r="D263" s="14"/>
      <c r="E263" s="4"/>
      <c r="F263" s="2"/>
      <c r="G263" s="22"/>
      <c r="H263" s="22"/>
      <c r="I263" s="2"/>
      <c r="J263" s="2"/>
      <c r="K263" s="25"/>
      <c r="L263" s="2"/>
      <c r="M263" s="34"/>
      <c r="N263" s="10"/>
      <c r="O263" s="5"/>
      <c r="P263" s="5"/>
      <c r="Q263" s="5"/>
      <c r="R263" s="5"/>
      <c r="S263" s="5"/>
      <c r="T263" s="5"/>
      <c r="U263" s="5"/>
      <c r="V263" s="5"/>
      <c r="W263" s="5"/>
      <c r="X263" s="6"/>
      <c r="Y263" s="6"/>
      <c r="Z263" s="6"/>
      <c r="AA263" s="6"/>
      <c r="AB263" s="6"/>
      <c r="AC263" s="6"/>
      <c r="AD263" s="6"/>
      <c r="AE263" s="6"/>
      <c r="AF263" s="6"/>
      <c r="AG263" s="6"/>
      <c r="AH263" s="6"/>
      <c r="AI263" s="6"/>
      <c r="AJ263" s="6"/>
      <c r="AK263" s="6"/>
      <c r="AL263" s="6"/>
      <c r="AM263" s="6"/>
    </row>
    <row r="264" spans="1:39" ht="16.5" x14ac:dyDescent="0.3">
      <c r="A264" s="3"/>
      <c r="B264" s="3"/>
      <c r="C264" s="12"/>
      <c r="D264" s="14"/>
      <c r="E264" s="4"/>
      <c r="F264" s="2"/>
      <c r="G264" s="22"/>
      <c r="H264" s="22"/>
      <c r="I264" s="2"/>
      <c r="J264" s="2"/>
      <c r="K264" s="25"/>
      <c r="L264" s="2"/>
      <c r="M264" s="34"/>
      <c r="N264" s="10"/>
      <c r="O264" s="5"/>
      <c r="P264" s="5"/>
      <c r="Q264" s="5"/>
      <c r="R264" s="5"/>
      <c r="S264" s="5"/>
      <c r="T264" s="5"/>
      <c r="U264" s="5"/>
      <c r="V264" s="5"/>
      <c r="W264" s="5"/>
      <c r="X264" s="6"/>
      <c r="Y264" s="6"/>
      <c r="Z264" s="6"/>
      <c r="AA264" s="6"/>
      <c r="AB264" s="6"/>
      <c r="AC264" s="6"/>
      <c r="AD264" s="6"/>
      <c r="AE264" s="6"/>
      <c r="AF264" s="6"/>
      <c r="AG264" s="6"/>
      <c r="AH264" s="6"/>
      <c r="AI264" s="6"/>
      <c r="AJ264" s="6"/>
      <c r="AK264" s="6"/>
      <c r="AL264" s="6"/>
      <c r="AM264" s="6"/>
    </row>
    <row r="265" spans="1:39" ht="16.5" x14ac:dyDescent="0.3">
      <c r="A265" s="3"/>
      <c r="B265" s="3"/>
      <c r="C265" s="12"/>
      <c r="D265" s="14"/>
      <c r="E265" s="4"/>
      <c r="F265" s="2"/>
      <c r="G265" s="22"/>
      <c r="H265" s="22"/>
      <c r="I265" s="2"/>
      <c r="J265" s="2"/>
      <c r="K265" s="25"/>
      <c r="L265" s="2"/>
      <c r="M265" s="34"/>
      <c r="N265" s="10"/>
      <c r="O265" s="5"/>
      <c r="P265" s="5"/>
      <c r="Q265" s="5"/>
      <c r="R265" s="5"/>
      <c r="S265" s="5"/>
      <c r="T265" s="5"/>
      <c r="U265" s="5"/>
      <c r="V265" s="5"/>
      <c r="W265" s="5"/>
      <c r="X265" s="6"/>
      <c r="Y265" s="6"/>
      <c r="Z265" s="6"/>
      <c r="AA265" s="6"/>
      <c r="AB265" s="6"/>
      <c r="AC265" s="6"/>
      <c r="AD265" s="6"/>
      <c r="AE265" s="6"/>
      <c r="AF265" s="6"/>
      <c r="AG265" s="6"/>
      <c r="AH265" s="6"/>
      <c r="AI265" s="6"/>
      <c r="AJ265" s="6"/>
      <c r="AK265" s="6"/>
      <c r="AL265" s="6"/>
      <c r="AM265" s="6"/>
    </row>
    <row r="266" spans="1:39" ht="16.5" x14ac:dyDescent="0.3">
      <c r="A266" s="3"/>
      <c r="B266" s="3"/>
      <c r="C266" s="12"/>
      <c r="D266" s="14"/>
      <c r="E266" s="4"/>
      <c r="F266" s="2"/>
      <c r="G266" s="22"/>
      <c r="H266" s="22"/>
      <c r="I266" s="2"/>
      <c r="J266" s="2"/>
      <c r="K266" s="25"/>
      <c r="L266" s="2"/>
      <c r="M266" s="34"/>
      <c r="N266" s="10"/>
      <c r="O266" s="5"/>
      <c r="P266" s="5"/>
      <c r="Q266" s="5"/>
      <c r="R266" s="5"/>
      <c r="S266" s="5"/>
      <c r="T266" s="5"/>
      <c r="U266" s="5"/>
      <c r="V266" s="5"/>
      <c r="W266" s="5"/>
      <c r="X266" s="6"/>
      <c r="Y266" s="6"/>
      <c r="Z266" s="6"/>
      <c r="AA266" s="6"/>
      <c r="AB266" s="6"/>
      <c r="AC266" s="6"/>
      <c r="AD266" s="6"/>
      <c r="AE266" s="6"/>
      <c r="AF266" s="6"/>
      <c r="AG266" s="6"/>
      <c r="AH266" s="6"/>
      <c r="AI266" s="6"/>
      <c r="AJ266" s="6"/>
      <c r="AK266" s="6"/>
      <c r="AL266" s="6"/>
      <c r="AM266" s="6"/>
    </row>
    <row r="267" spans="1:39" ht="16.5" x14ac:dyDescent="0.3">
      <c r="A267" s="3"/>
      <c r="B267" s="3"/>
      <c r="C267" s="12"/>
      <c r="D267" s="14"/>
      <c r="E267" s="4"/>
      <c r="F267" s="2"/>
      <c r="G267" s="22"/>
      <c r="H267" s="22"/>
      <c r="I267" s="2"/>
      <c r="J267" s="2"/>
      <c r="K267" s="25"/>
      <c r="L267" s="2"/>
      <c r="M267" s="34"/>
      <c r="N267" s="10"/>
      <c r="O267" s="5"/>
      <c r="P267" s="5"/>
      <c r="Q267" s="5"/>
      <c r="R267" s="5"/>
      <c r="S267" s="5"/>
      <c r="T267" s="5"/>
      <c r="U267" s="5"/>
      <c r="V267" s="5"/>
      <c r="W267" s="5"/>
      <c r="X267" s="6"/>
      <c r="Y267" s="6"/>
      <c r="Z267" s="6"/>
      <c r="AA267" s="6"/>
      <c r="AB267" s="6"/>
      <c r="AC267" s="6"/>
      <c r="AD267" s="6"/>
      <c r="AE267" s="6"/>
      <c r="AF267" s="6"/>
      <c r="AG267" s="6"/>
      <c r="AH267" s="6"/>
      <c r="AI267" s="6"/>
      <c r="AJ267" s="6"/>
      <c r="AK267" s="6"/>
      <c r="AL267" s="6"/>
      <c r="AM267" s="6"/>
    </row>
    <row r="268" spans="1:39" ht="16.5" x14ac:dyDescent="0.3">
      <c r="A268" s="3"/>
      <c r="B268" s="3"/>
      <c r="C268" s="12"/>
      <c r="D268" s="14"/>
      <c r="E268" s="4"/>
      <c r="F268" s="2"/>
      <c r="G268" s="22"/>
      <c r="H268" s="22"/>
      <c r="I268" s="2"/>
      <c r="J268" s="2"/>
      <c r="K268" s="25"/>
      <c r="L268" s="2"/>
      <c r="M268" s="34"/>
      <c r="N268" s="10"/>
      <c r="O268" s="5"/>
      <c r="P268" s="5"/>
      <c r="Q268" s="5"/>
      <c r="R268" s="5"/>
      <c r="S268" s="5"/>
      <c r="T268" s="5"/>
      <c r="U268" s="5"/>
      <c r="V268" s="5"/>
      <c r="W268" s="5"/>
      <c r="X268" s="6"/>
      <c r="Y268" s="6"/>
      <c r="Z268" s="6"/>
      <c r="AA268" s="6"/>
      <c r="AB268" s="6"/>
      <c r="AC268" s="6"/>
      <c r="AD268" s="6"/>
      <c r="AE268" s="6"/>
      <c r="AF268" s="6"/>
      <c r="AG268" s="6"/>
      <c r="AH268" s="6"/>
      <c r="AI268" s="6"/>
      <c r="AJ268" s="6"/>
      <c r="AK268" s="6"/>
      <c r="AL268" s="6"/>
      <c r="AM268" s="6"/>
    </row>
    <row r="269" spans="1:39" ht="16.5" x14ac:dyDescent="0.3">
      <c r="A269" s="3"/>
      <c r="B269" s="3"/>
      <c r="C269" s="12"/>
      <c r="D269" s="14"/>
      <c r="E269" s="4"/>
      <c r="F269" s="2"/>
      <c r="G269" s="22"/>
      <c r="H269" s="22"/>
      <c r="I269" s="2"/>
      <c r="J269" s="2"/>
      <c r="K269" s="25"/>
      <c r="L269" s="2"/>
      <c r="M269" s="28">
        <f>SUM(F269:G269:I269:I269:J269:K269:L269)</f>
        <v>0</v>
      </c>
      <c r="N269" s="10" t="str">
        <f>LOOKUP(M269,{0,1,50,60,70,80,90},{" ","","E","D","C","B","A"})</f>
        <v xml:space="preserve"> </v>
      </c>
      <c r="O269" s="5"/>
      <c r="P269" s="5"/>
      <c r="Q269" s="5"/>
      <c r="R269" s="5"/>
      <c r="S269" s="5"/>
      <c r="T269" s="5"/>
      <c r="U269" s="5"/>
      <c r="V269" s="5"/>
      <c r="W269" s="5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  <c r="AI269" s="6"/>
      <c r="AJ269" s="6"/>
      <c r="AK269" s="6"/>
      <c r="AL269" s="6"/>
      <c r="AM269" s="6"/>
    </row>
    <row r="270" spans="1:39" ht="16.5" x14ac:dyDescent="0.3">
      <c r="A270" s="3"/>
      <c r="B270" s="3"/>
      <c r="C270" s="12"/>
      <c r="D270" s="14"/>
      <c r="E270" s="4"/>
      <c r="F270" s="2"/>
      <c r="G270" s="22"/>
      <c r="H270" s="22"/>
      <c r="I270" s="2"/>
      <c r="J270" s="2"/>
      <c r="K270" s="25"/>
      <c r="L270" s="2"/>
      <c r="M270" s="28">
        <f>SUM(F270:G270:I270:I270:J270:K270:L270)</f>
        <v>0</v>
      </c>
      <c r="N270" s="10" t="str">
        <f>LOOKUP(M270,{0,1,50,60,70,80,90},{" ","","E","D","C","B","A"})</f>
        <v xml:space="preserve"> </v>
      </c>
      <c r="O270" s="5"/>
      <c r="P270" s="5"/>
      <c r="Q270" s="5"/>
      <c r="R270" s="5"/>
      <c r="S270" s="5"/>
      <c r="T270" s="5"/>
      <c r="U270" s="5"/>
      <c r="V270" s="5"/>
      <c r="W270" s="5"/>
      <c r="X270" s="6"/>
      <c r="Y270" s="6"/>
      <c r="Z270" s="6"/>
      <c r="AA270" s="6"/>
      <c r="AB270" s="6"/>
      <c r="AC270" s="6"/>
      <c r="AD270" s="6"/>
      <c r="AE270" s="6"/>
      <c r="AF270" s="6"/>
      <c r="AG270" s="6"/>
      <c r="AH270" s="6"/>
      <c r="AI270" s="6"/>
      <c r="AJ270" s="6"/>
      <c r="AK270" s="6"/>
      <c r="AL270" s="6"/>
      <c r="AM270" s="6"/>
    </row>
    <row r="271" spans="1:39" ht="16.5" x14ac:dyDescent="0.3">
      <c r="A271" s="3"/>
      <c r="B271" s="3"/>
      <c r="C271" s="12"/>
      <c r="D271" s="14"/>
      <c r="E271" s="4"/>
      <c r="F271" s="2"/>
      <c r="G271" s="22"/>
      <c r="H271" s="22"/>
      <c r="I271" s="2"/>
      <c r="J271" s="2"/>
      <c r="K271" s="25"/>
      <c r="L271" s="2"/>
      <c r="M271" s="28">
        <f>SUM(F271:G271:I271:I271:J271:K271:L271)</f>
        <v>0</v>
      </c>
      <c r="N271" s="10" t="str">
        <f>LOOKUP(M271,{0,1,50,60,70,80,90},{" ","","E","D","C","B","A"})</f>
        <v xml:space="preserve"> </v>
      </c>
      <c r="O271" s="5"/>
      <c r="P271" s="5"/>
      <c r="Q271" s="5"/>
      <c r="R271" s="5"/>
      <c r="S271" s="5"/>
      <c r="T271" s="5"/>
      <c r="U271" s="5"/>
      <c r="V271" s="5"/>
      <c r="W271" s="5"/>
      <c r="X271" s="6"/>
      <c r="Y271" s="6"/>
      <c r="Z271" s="6"/>
      <c r="AA271" s="6"/>
      <c r="AB271" s="6"/>
      <c r="AC271" s="6"/>
      <c r="AD271" s="6"/>
      <c r="AE271" s="6"/>
      <c r="AF271" s="6"/>
      <c r="AG271" s="6"/>
      <c r="AH271" s="6"/>
      <c r="AI271" s="6"/>
      <c r="AJ271" s="6"/>
      <c r="AK271" s="6"/>
      <c r="AL271" s="6"/>
      <c r="AM271" s="6"/>
    </row>
    <row r="272" spans="1:39" ht="16.5" x14ac:dyDescent="0.3">
      <c r="A272" s="3"/>
      <c r="B272" s="3"/>
      <c r="C272" s="12"/>
      <c r="D272" s="14"/>
      <c r="E272" s="4"/>
      <c r="F272" s="2"/>
      <c r="G272" s="22"/>
      <c r="H272" s="22"/>
      <c r="I272" s="2"/>
      <c r="J272" s="2"/>
      <c r="K272" s="25"/>
      <c r="L272" s="2"/>
      <c r="M272" s="28">
        <f>SUM(F272:G272:I272:I272:J272:K272:L272)</f>
        <v>0</v>
      </c>
      <c r="N272" s="10" t="str">
        <f>LOOKUP(M272,{0,1,50,60,70,80,90},{" ","","E","D","C","B","A"})</f>
        <v xml:space="preserve"> </v>
      </c>
      <c r="O272" s="5"/>
      <c r="P272" s="5"/>
      <c r="Q272" s="5"/>
      <c r="R272" s="5"/>
      <c r="S272" s="5"/>
      <c r="T272" s="5"/>
      <c r="U272" s="5"/>
      <c r="V272" s="5"/>
      <c r="W272" s="5"/>
      <c r="X272" s="6"/>
      <c r="Y272" s="6"/>
      <c r="Z272" s="6"/>
      <c r="AA272" s="6"/>
      <c r="AB272" s="6"/>
      <c r="AC272" s="6"/>
      <c r="AD272" s="6"/>
      <c r="AE272" s="6"/>
      <c r="AF272" s="6"/>
      <c r="AG272" s="6"/>
      <c r="AH272" s="6"/>
      <c r="AI272" s="6"/>
      <c r="AJ272" s="6"/>
      <c r="AK272" s="6"/>
      <c r="AL272" s="6"/>
      <c r="AM272" s="6"/>
    </row>
    <row r="273" spans="1:39" ht="16.5" x14ac:dyDescent="0.3">
      <c r="A273" s="3"/>
      <c r="B273" s="3"/>
      <c r="C273" s="12"/>
      <c r="D273" s="14"/>
      <c r="E273" s="4"/>
      <c r="F273" s="2"/>
      <c r="G273" s="22"/>
      <c r="H273" s="22"/>
      <c r="I273" s="2"/>
      <c r="J273" s="2"/>
      <c r="K273" s="25"/>
      <c r="L273" s="2"/>
      <c r="M273" s="28">
        <f>SUM(F273:G273:I273:I273:J273:K273:L273)</f>
        <v>0</v>
      </c>
      <c r="N273" s="10" t="str">
        <f>LOOKUP(M273,{0,1,50,60,70,80,90},{" ","","E","D","C","B","A"})</f>
        <v xml:space="preserve"> </v>
      </c>
      <c r="O273" s="5"/>
      <c r="P273" s="5"/>
      <c r="Q273" s="5"/>
      <c r="R273" s="5"/>
      <c r="S273" s="5"/>
      <c r="T273" s="5"/>
      <c r="U273" s="5"/>
      <c r="V273" s="5"/>
      <c r="W273" s="5"/>
      <c r="X273" s="6"/>
      <c r="Y273" s="6"/>
      <c r="Z273" s="6"/>
      <c r="AA273" s="6"/>
      <c r="AB273" s="6"/>
      <c r="AC273" s="6"/>
      <c r="AD273" s="6"/>
      <c r="AE273" s="6"/>
      <c r="AF273" s="6"/>
      <c r="AG273" s="6"/>
      <c r="AH273" s="6"/>
      <c r="AI273" s="6"/>
      <c r="AJ273" s="6"/>
      <c r="AK273" s="6"/>
      <c r="AL273" s="6"/>
      <c r="AM273" s="6"/>
    </row>
    <row r="274" spans="1:39" ht="16.5" x14ac:dyDescent="0.3">
      <c r="A274" s="3"/>
      <c r="B274" s="3"/>
      <c r="C274" s="12"/>
      <c r="D274" s="14"/>
      <c r="E274" s="4"/>
      <c r="F274" s="2"/>
      <c r="G274" s="22"/>
      <c r="H274" s="22"/>
      <c r="I274" s="2"/>
      <c r="J274" s="2"/>
      <c r="K274" s="25"/>
      <c r="L274" s="2"/>
      <c r="M274" s="28">
        <f>SUM(F274:G274:I274:I274:J274:K274:L274)</f>
        <v>0</v>
      </c>
      <c r="N274" s="10" t="str">
        <f>LOOKUP(M274,{0,1,50,60,70,80,90},{" ","","E","D","C","B","A"})</f>
        <v xml:space="preserve"> </v>
      </c>
      <c r="O274" s="5"/>
      <c r="P274" s="5"/>
      <c r="Q274" s="5"/>
      <c r="R274" s="5"/>
      <c r="S274" s="5"/>
      <c r="T274" s="5"/>
      <c r="U274" s="5"/>
      <c r="V274" s="5"/>
      <c r="W274" s="5"/>
      <c r="X274" s="6"/>
      <c r="Y274" s="6"/>
      <c r="Z274" s="6"/>
      <c r="AA274" s="6"/>
      <c r="AB274" s="6"/>
      <c r="AC274" s="6"/>
      <c r="AD274" s="6"/>
      <c r="AE274" s="6"/>
      <c r="AF274" s="6"/>
      <c r="AG274" s="6"/>
      <c r="AH274" s="6"/>
      <c r="AI274" s="6"/>
      <c r="AJ274" s="6"/>
      <c r="AK274" s="6"/>
      <c r="AL274" s="6"/>
      <c r="AM274" s="6"/>
    </row>
    <row r="275" spans="1:39" ht="16.5" x14ac:dyDescent="0.3">
      <c r="A275" s="3"/>
      <c r="B275" s="3"/>
      <c r="C275" s="12"/>
      <c r="D275" s="14"/>
      <c r="E275" s="4"/>
      <c r="F275" s="2"/>
      <c r="G275" s="22"/>
      <c r="H275" s="22"/>
      <c r="I275" s="2"/>
      <c r="J275" s="2"/>
      <c r="K275" s="25"/>
      <c r="L275" s="2"/>
      <c r="M275" s="28">
        <f>SUM(F275:G275:I275:I275:J275:K275:L275)</f>
        <v>0</v>
      </c>
      <c r="N275" s="10" t="str">
        <f>LOOKUP(M275,{0,1,50,60,70,80,90},{" ","","E","D","C","B","A"})</f>
        <v xml:space="preserve"> </v>
      </c>
      <c r="O275" s="5"/>
      <c r="P275" s="5"/>
      <c r="Q275" s="5"/>
      <c r="R275" s="5"/>
      <c r="S275" s="5"/>
      <c r="T275" s="5"/>
      <c r="U275" s="5"/>
      <c r="V275" s="5"/>
      <c r="W275" s="5"/>
      <c r="X275" s="6"/>
      <c r="Y275" s="6"/>
      <c r="Z275" s="6"/>
      <c r="AA275" s="6"/>
      <c r="AB275" s="6"/>
      <c r="AC275" s="6"/>
      <c r="AD275" s="6"/>
      <c r="AE275" s="6"/>
      <c r="AF275" s="6"/>
      <c r="AG275" s="6"/>
      <c r="AH275" s="6"/>
      <c r="AI275" s="6"/>
      <c r="AJ275" s="6"/>
      <c r="AK275" s="6"/>
      <c r="AL275" s="6"/>
      <c r="AM275" s="6"/>
    </row>
    <row r="276" spans="1:39" ht="16.5" x14ac:dyDescent="0.3">
      <c r="A276" s="3"/>
      <c r="B276" s="3"/>
      <c r="C276" s="12"/>
      <c r="D276" s="14"/>
      <c r="E276" s="4"/>
      <c r="F276" s="2"/>
      <c r="G276" s="22"/>
      <c r="H276" s="22"/>
      <c r="I276" s="2"/>
      <c r="J276" s="2"/>
      <c r="K276" s="25"/>
      <c r="L276" s="2"/>
      <c r="M276" s="28">
        <f>SUM(F276:G276:I276:I276:J276:K276:L276)</f>
        <v>0</v>
      </c>
      <c r="N276" s="10" t="str">
        <f>LOOKUP(M276,{0,1,50,60,70,80,90},{" ","","E","D","C","B","A"})</f>
        <v xml:space="preserve"> </v>
      </c>
      <c r="O276" s="5"/>
      <c r="P276" s="5"/>
      <c r="Q276" s="5"/>
      <c r="R276" s="5"/>
      <c r="S276" s="5"/>
      <c r="T276" s="5"/>
      <c r="U276" s="5"/>
      <c r="V276" s="5"/>
      <c r="W276" s="5"/>
      <c r="X276" s="6"/>
      <c r="Y276" s="6"/>
      <c r="Z276" s="6"/>
      <c r="AA276" s="6"/>
      <c r="AB276" s="6"/>
      <c r="AC276" s="6"/>
      <c r="AD276" s="6"/>
      <c r="AE276" s="6"/>
      <c r="AF276" s="6"/>
      <c r="AG276" s="6"/>
      <c r="AH276" s="6"/>
      <c r="AI276" s="6"/>
      <c r="AJ276" s="6"/>
      <c r="AK276" s="6"/>
      <c r="AL276" s="6"/>
      <c r="AM276" s="6"/>
    </row>
    <row r="277" spans="1:39" ht="16.5" x14ac:dyDescent="0.3">
      <c r="A277" s="3"/>
      <c r="B277" s="3"/>
      <c r="C277" s="12"/>
      <c r="D277" s="14"/>
      <c r="E277" s="4"/>
      <c r="F277" s="2"/>
      <c r="G277" s="22"/>
      <c r="H277" s="22"/>
      <c r="I277" s="2"/>
      <c r="J277" s="2"/>
      <c r="K277" s="25"/>
      <c r="L277" s="2"/>
      <c r="M277" s="28">
        <f>SUM(F277:G277:I277:I277:J277:K277:L277)</f>
        <v>0</v>
      </c>
      <c r="N277" s="10" t="str">
        <f>LOOKUP(M277,{0,1,50,60,70,80,90},{" ","","E","D","C","B","A"})</f>
        <v xml:space="preserve"> </v>
      </c>
      <c r="O277" s="5"/>
      <c r="P277" s="5"/>
      <c r="Q277" s="5"/>
      <c r="R277" s="5"/>
      <c r="S277" s="5"/>
      <c r="T277" s="5"/>
      <c r="U277" s="5"/>
      <c r="V277" s="5"/>
      <c r="W277" s="5"/>
      <c r="X277" s="6"/>
      <c r="Y277" s="6"/>
      <c r="Z277" s="6"/>
      <c r="AA277" s="6"/>
      <c r="AB277" s="6"/>
      <c r="AC277" s="6"/>
      <c r="AD277" s="6"/>
      <c r="AE277" s="6"/>
      <c r="AF277" s="6"/>
      <c r="AG277" s="6"/>
      <c r="AH277" s="6"/>
      <c r="AI277" s="6"/>
      <c r="AJ277" s="6"/>
      <c r="AK277" s="6"/>
      <c r="AL277" s="6"/>
      <c r="AM277" s="6"/>
    </row>
    <row r="278" spans="1:39" ht="16.5" x14ac:dyDescent="0.3">
      <c r="A278" s="3"/>
      <c r="B278" s="3"/>
      <c r="C278" s="12"/>
      <c r="D278" s="14"/>
      <c r="E278" s="4"/>
      <c r="F278" s="2"/>
      <c r="G278" s="22"/>
      <c r="H278" s="22"/>
      <c r="I278" s="2"/>
      <c r="J278" s="2"/>
      <c r="K278" s="25"/>
      <c r="L278" s="2"/>
      <c r="M278" s="28">
        <f>SUM(F278:G278:I278:I278:J278:K278:L278)</f>
        <v>0</v>
      </c>
      <c r="N278" s="10" t="str">
        <f>LOOKUP(M278,{0,1,50,60,70,80,90},{" ","","E","D","C","B","A"})</f>
        <v xml:space="preserve"> </v>
      </c>
      <c r="O278" s="5"/>
      <c r="P278" s="5"/>
      <c r="Q278" s="5"/>
      <c r="R278" s="5"/>
      <c r="S278" s="5"/>
      <c r="T278" s="5"/>
      <c r="U278" s="5"/>
      <c r="V278" s="5"/>
      <c r="W278" s="5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  <c r="AI278" s="6"/>
      <c r="AJ278" s="6"/>
      <c r="AK278" s="6"/>
      <c r="AL278" s="6"/>
      <c r="AM278" s="6"/>
    </row>
    <row r="279" spans="1:39" ht="16.5" x14ac:dyDescent="0.3">
      <c r="A279" s="3"/>
      <c r="B279" s="3"/>
      <c r="C279" s="12"/>
      <c r="D279" s="14"/>
      <c r="E279" s="4"/>
      <c r="F279" s="2"/>
      <c r="G279" s="22"/>
      <c r="H279" s="22"/>
      <c r="I279" s="2"/>
      <c r="J279" s="2"/>
      <c r="K279" s="25"/>
      <c r="L279" s="2"/>
      <c r="M279" s="28">
        <f>SUM(F279:G279:I279:I279:J279:K279:L279)</f>
        <v>0</v>
      </c>
      <c r="N279" s="10" t="str">
        <f>LOOKUP(M279,{0,1,50,60,70,80,90},{" ","","E","D","C","B","A"})</f>
        <v xml:space="preserve"> </v>
      </c>
      <c r="O279" s="5"/>
      <c r="P279" s="5"/>
      <c r="Q279" s="5"/>
      <c r="R279" s="5"/>
      <c r="S279" s="5"/>
      <c r="T279" s="5"/>
      <c r="U279" s="5"/>
      <c r="V279" s="5"/>
      <c r="W279" s="5"/>
      <c r="X279" s="6"/>
      <c r="Y279" s="6"/>
      <c r="Z279" s="6"/>
      <c r="AA279" s="6"/>
      <c r="AB279" s="6"/>
      <c r="AC279" s="6"/>
      <c r="AD279" s="6"/>
      <c r="AE279" s="6"/>
      <c r="AF279" s="6"/>
      <c r="AG279" s="6"/>
      <c r="AH279" s="6"/>
      <c r="AI279" s="6"/>
      <c r="AJ279" s="6"/>
      <c r="AK279" s="6"/>
      <c r="AL279" s="6"/>
      <c r="AM279" s="6"/>
    </row>
    <row r="280" spans="1:39" ht="16.5" x14ac:dyDescent="0.3">
      <c r="A280" s="3"/>
      <c r="B280" s="3"/>
      <c r="C280" s="12"/>
      <c r="D280" s="14"/>
      <c r="E280" s="4"/>
      <c r="F280" s="2"/>
      <c r="G280" s="22"/>
      <c r="H280" s="22"/>
      <c r="I280" s="2"/>
      <c r="J280" s="2"/>
      <c r="K280" s="25"/>
      <c r="L280" s="2"/>
      <c r="M280" s="28">
        <f>SUM(F280:G280:I280:I280:J280:K280:L280)</f>
        <v>0</v>
      </c>
      <c r="N280" s="10" t="str">
        <f>LOOKUP(M280,{0,1,50,60,70,80,90},{" ","","E","D","C","B","A"})</f>
        <v xml:space="preserve"> </v>
      </c>
      <c r="O280" s="5"/>
      <c r="P280" s="5"/>
      <c r="Q280" s="5"/>
      <c r="R280" s="5"/>
      <c r="S280" s="5"/>
      <c r="T280" s="5"/>
      <c r="U280" s="5"/>
      <c r="V280" s="5"/>
      <c r="W280" s="5"/>
      <c r="X280" s="6"/>
      <c r="Y280" s="6"/>
      <c r="Z280" s="6"/>
      <c r="AA280" s="6"/>
      <c r="AB280" s="6"/>
      <c r="AC280" s="6"/>
      <c r="AD280" s="6"/>
      <c r="AE280" s="6"/>
      <c r="AF280" s="6"/>
      <c r="AG280" s="6"/>
      <c r="AH280" s="6"/>
      <c r="AI280" s="6"/>
      <c r="AJ280" s="6"/>
      <c r="AK280" s="6"/>
      <c r="AL280" s="6"/>
      <c r="AM280" s="6"/>
    </row>
    <row r="281" spans="1:39" ht="16.5" x14ac:dyDescent="0.3">
      <c r="A281" s="3"/>
      <c r="B281" s="3"/>
      <c r="C281" s="12"/>
      <c r="D281" s="14"/>
      <c r="E281" s="4"/>
      <c r="F281" s="2"/>
      <c r="G281" s="22"/>
      <c r="H281" s="22"/>
      <c r="I281" s="2"/>
      <c r="J281" s="2"/>
      <c r="K281" s="25"/>
      <c r="L281" s="2"/>
      <c r="M281" s="28">
        <f>SUM(F281:G281:I281:I281:J281:K281:L281)</f>
        <v>0</v>
      </c>
      <c r="N281" s="10" t="str">
        <f>LOOKUP(M281,{0,1,50,60,70,80,90},{" ","","E","D","C","B","A"})</f>
        <v xml:space="preserve"> </v>
      </c>
      <c r="O281" s="5"/>
      <c r="P281" s="5"/>
      <c r="Q281" s="5"/>
      <c r="R281" s="5"/>
      <c r="S281" s="5"/>
      <c r="T281" s="5"/>
      <c r="U281" s="5"/>
      <c r="V281" s="5"/>
      <c r="W281" s="5"/>
      <c r="X281" s="6"/>
      <c r="Y281" s="6"/>
      <c r="Z281" s="6"/>
      <c r="AA281" s="6"/>
      <c r="AB281" s="6"/>
      <c r="AC281" s="6"/>
      <c r="AD281" s="6"/>
      <c r="AE281" s="6"/>
      <c r="AF281" s="6"/>
      <c r="AG281" s="6"/>
      <c r="AH281" s="6"/>
      <c r="AI281" s="6"/>
      <c r="AJ281" s="6"/>
      <c r="AK281" s="6"/>
      <c r="AL281" s="6"/>
      <c r="AM281" s="6"/>
    </row>
    <row r="282" spans="1:39" ht="16.5" x14ac:dyDescent="0.3">
      <c r="A282" s="3"/>
      <c r="B282" s="3"/>
      <c r="C282" s="12"/>
      <c r="D282" s="14"/>
      <c r="E282" s="4"/>
      <c r="F282" s="2"/>
      <c r="G282" s="22"/>
      <c r="H282" s="22"/>
      <c r="I282" s="2"/>
      <c r="J282" s="2"/>
      <c r="K282" s="25"/>
      <c r="L282" s="2"/>
      <c r="M282" s="28">
        <f>SUM(F282:G282:I282:I282:J282:K282:L282)</f>
        <v>0</v>
      </c>
      <c r="N282" s="10" t="str">
        <f>LOOKUP(M282,{0,1,50,60,70,80,90},{" ","","E","D","C","B","A"})</f>
        <v xml:space="preserve"> </v>
      </c>
      <c r="O282" s="5"/>
      <c r="P282" s="5"/>
      <c r="Q282" s="5"/>
      <c r="R282" s="5"/>
      <c r="S282" s="5"/>
      <c r="T282" s="5"/>
      <c r="U282" s="5"/>
      <c r="V282" s="5"/>
      <c r="W282" s="5"/>
      <c r="X282" s="6"/>
      <c r="Y282" s="6"/>
      <c r="Z282" s="6"/>
      <c r="AA282" s="6"/>
      <c r="AB282" s="6"/>
      <c r="AC282" s="6"/>
      <c r="AD282" s="6"/>
      <c r="AE282" s="6"/>
      <c r="AF282" s="6"/>
      <c r="AG282" s="6"/>
      <c r="AH282" s="6"/>
      <c r="AI282" s="6"/>
      <c r="AJ282" s="6"/>
      <c r="AK282" s="6"/>
      <c r="AL282" s="6"/>
      <c r="AM282" s="6"/>
    </row>
    <row r="283" spans="1:39" ht="16.5" x14ac:dyDescent="0.3">
      <c r="A283" s="3"/>
      <c r="B283" s="3"/>
      <c r="C283" s="12"/>
      <c r="D283" s="14"/>
      <c r="E283" s="4"/>
      <c r="F283" s="2"/>
      <c r="G283" s="22"/>
      <c r="H283" s="22"/>
      <c r="I283" s="2"/>
      <c r="J283" s="2"/>
      <c r="K283" s="25"/>
      <c r="L283" s="2"/>
      <c r="M283" s="28">
        <f>SUM(F283:G283:I283:I283:J283:K283:L283)</f>
        <v>0</v>
      </c>
      <c r="N283" s="10" t="str">
        <f>LOOKUP(M283,{0,1,50,60,70,80,90},{" ","","E","D","C","B","A"})</f>
        <v xml:space="preserve"> </v>
      </c>
      <c r="O283" s="5"/>
      <c r="P283" s="5"/>
      <c r="Q283" s="5"/>
      <c r="R283" s="5"/>
      <c r="S283" s="5"/>
      <c r="T283" s="5"/>
      <c r="U283" s="5"/>
      <c r="V283" s="5"/>
      <c r="W283" s="5"/>
      <c r="X283" s="6"/>
      <c r="Y283" s="6"/>
      <c r="Z283" s="6"/>
      <c r="AA283" s="6"/>
      <c r="AB283" s="6"/>
      <c r="AC283" s="6"/>
      <c r="AD283" s="6"/>
      <c r="AE283" s="6"/>
      <c r="AF283" s="6"/>
      <c r="AG283" s="6"/>
      <c r="AH283" s="6"/>
      <c r="AI283" s="6"/>
      <c r="AJ283" s="6"/>
      <c r="AK283" s="6"/>
      <c r="AL283" s="6"/>
      <c r="AM283" s="6"/>
    </row>
    <row r="284" spans="1:39" ht="16.5" x14ac:dyDescent="0.3">
      <c r="A284" s="3"/>
      <c r="B284" s="3"/>
      <c r="C284" s="12"/>
      <c r="D284" s="14"/>
      <c r="E284" s="4"/>
      <c r="F284" s="2"/>
      <c r="G284" s="22"/>
      <c r="H284" s="22"/>
      <c r="I284" s="2"/>
      <c r="J284" s="2"/>
      <c r="K284" s="25"/>
      <c r="L284" s="2"/>
      <c r="M284" s="28">
        <f>SUM(F284:G284:I284:I284:J284:K284:L284)</f>
        <v>0</v>
      </c>
      <c r="N284" s="10" t="str">
        <f>LOOKUP(M284,{0,1,50,60,70,80,90},{" ","","E","D","C","B","A"})</f>
        <v xml:space="preserve"> </v>
      </c>
      <c r="O284" s="5"/>
      <c r="P284" s="5"/>
      <c r="Q284" s="5"/>
      <c r="R284" s="5"/>
      <c r="S284" s="5"/>
      <c r="T284" s="5"/>
      <c r="U284" s="5"/>
      <c r="V284" s="5"/>
      <c r="W284" s="5"/>
      <c r="X284" s="6"/>
      <c r="Y284" s="6"/>
      <c r="Z284" s="6"/>
      <c r="AA284" s="6"/>
      <c r="AB284" s="6"/>
      <c r="AC284" s="6"/>
      <c r="AD284" s="6"/>
      <c r="AE284" s="6"/>
      <c r="AF284" s="6"/>
      <c r="AG284" s="6"/>
      <c r="AH284" s="6"/>
      <c r="AI284" s="6"/>
      <c r="AJ284" s="6"/>
      <c r="AK284" s="6"/>
      <c r="AL284" s="6"/>
      <c r="AM284" s="6"/>
    </row>
    <row r="285" spans="1:39" ht="16.5" x14ac:dyDescent="0.3">
      <c r="A285" s="3"/>
      <c r="B285" s="3"/>
      <c r="C285" s="12"/>
      <c r="D285" s="14"/>
      <c r="E285" s="4"/>
      <c r="F285" s="2"/>
      <c r="G285" s="22"/>
      <c r="H285" s="22"/>
      <c r="I285" s="2"/>
      <c r="J285" s="2"/>
      <c r="K285" s="25"/>
      <c r="L285" s="2"/>
      <c r="M285" s="28">
        <f>SUM(F285:G285:I285:I285:J285:K285:L285)</f>
        <v>0</v>
      </c>
      <c r="N285" s="10" t="str">
        <f>LOOKUP(M285,{0,1,50,60,70,80,90},{" ","","E","D","C","B","A"})</f>
        <v xml:space="preserve"> </v>
      </c>
      <c r="O285" s="5"/>
      <c r="P285" s="5"/>
      <c r="Q285" s="5"/>
      <c r="R285" s="5"/>
      <c r="S285" s="5"/>
      <c r="T285" s="5"/>
      <c r="U285" s="5"/>
      <c r="V285" s="5"/>
      <c r="W285" s="5"/>
      <c r="X285" s="6"/>
      <c r="Y285" s="6"/>
      <c r="Z285" s="6"/>
      <c r="AA285" s="6"/>
      <c r="AB285" s="6"/>
      <c r="AC285" s="6"/>
      <c r="AD285" s="6"/>
      <c r="AE285" s="6"/>
      <c r="AF285" s="6"/>
      <c r="AG285" s="6"/>
      <c r="AH285" s="6"/>
      <c r="AI285" s="6"/>
      <c r="AJ285" s="6"/>
      <c r="AK285" s="6"/>
      <c r="AL285" s="6"/>
      <c r="AM285" s="6"/>
    </row>
    <row r="286" spans="1:39" ht="16.5" x14ac:dyDescent="0.3">
      <c r="A286" s="3"/>
      <c r="B286" s="3"/>
      <c r="C286" s="12"/>
      <c r="D286" s="14"/>
      <c r="E286" s="4"/>
      <c r="F286" s="2"/>
      <c r="G286" s="22"/>
      <c r="H286" s="22"/>
      <c r="I286" s="2"/>
      <c r="J286" s="2"/>
      <c r="K286" s="25"/>
      <c r="L286" s="2"/>
      <c r="M286" s="28">
        <f>SUM(F286:G286:I286:I286:J286:K286:L286)</f>
        <v>0</v>
      </c>
      <c r="N286" s="10" t="str">
        <f>LOOKUP(M286,{0,1,50,60,70,80,90},{" ","","E","D","C","B","A"})</f>
        <v xml:space="preserve"> </v>
      </c>
      <c r="O286" s="5"/>
      <c r="P286" s="5"/>
      <c r="Q286" s="5"/>
      <c r="R286" s="5"/>
      <c r="S286" s="5"/>
      <c r="T286" s="5"/>
      <c r="U286" s="5"/>
      <c r="V286" s="5"/>
      <c r="W286" s="5"/>
      <c r="X286" s="6"/>
      <c r="Y286" s="6"/>
      <c r="Z286" s="6"/>
      <c r="AA286" s="6"/>
      <c r="AB286" s="6"/>
      <c r="AC286" s="6"/>
      <c r="AD286" s="6"/>
      <c r="AE286" s="6"/>
      <c r="AF286" s="6"/>
      <c r="AG286" s="6"/>
      <c r="AH286" s="6"/>
      <c r="AI286" s="6"/>
      <c r="AJ286" s="6"/>
      <c r="AK286" s="6"/>
      <c r="AL286" s="6"/>
      <c r="AM286" s="6"/>
    </row>
    <row r="287" spans="1:39" ht="16.5" x14ac:dyDescent="0.3">
      <c r="A287" s="3"/>
      <c r="B287" s="3"/>
      <c r="C287" s="12"/>
      <c r="D287" s="14"/>
      <c r="E287" s="4"/>
      <c r="F287" s="2"/>
      <c r="G287" s="22"/>
      <c r="H287" s="22"/>
      <c r="I287" s="2"/>
      <c r="J287" s="2"/>
      <c r="K287" s="25"/>
      <c r="L287" s="2"/>
      <c r="M287" s="28">
        <f>SUM(F287:G287:I287:I287:J287:K287:L287)</f>
        <v>0</v>
      </c>
      <c r="N287" s="10" t="str">
        <f>LOOKUP(M287,{0,1,50,60,70,80,90},{" ","","E","D","C","B","A"})</f>
        <v xml:space="preserve"> </v>
      </c>
      <c r="O287" s="5"/>
      <c r="P287" s="5"/>
      <c r="Q287" s="5"/>
      <c r="R287" s="5"/>
      <c r="S287" s="5"/>
      <c r="T287" s="5"/>
      <c r="U287" s="5"/>
      <c r="V287" s="5"/>
      <c r="W287" s="5"/>
      <c r="X287" s="6"/>
      <c r="Y287" s="6"/>
      <c r="Z287" s="6"/>
      <c r="AA287" s="6"/>
      <c r="AB287" s="6"/>
      <c r="AC287" s="6"/>
      <c r="AD287" s="6"/>
      <c r="AE287" s="6"/>
      <c r="AF287" s="6"/>
      <c r="AG287" s="6"/>
      <c r="AH287" s="6"/>
      <c r="AI287" s="6"/>
      <c r="AJ287" s="6"/>
      <c r="AK287" s="6"/>
      <c r="AL287" s="6"/>
      <c r="AM287" s="6"/>
    </row>
    <row r="288" spans="1:39" ht="16.5" x14ac:dyDescent="0.3">
      <c r="A288" s="3"/>
      <c r="B288" s="3"/>
      <c r="C288" s="12"/>
      <c r="D288" s="14"/>
      <c r="E288" s="4"/>
      <c r="F288" s="2"/>
      <c r="G288" s="22"/>
      <c r="H288" s="22"/>
      <c r="I288" s="2"/>
      <c r="J288" s="2"/>
      <c r="K288" s="25"/>
      <c r="L288" s="2"/>
      <c r="M288" s="28">
        <f>SUM(F288:G288:I288:I288:J288:K288:L288)</f>
        <v>0</v>
      </c>
      <c r="N288" s="10" t="str">
        <f>LOOKUP(M288,{0,1,50,60,70,80,90},{" ","","E","D","C","B","A"})</f>
        <v xml:space="preserve"> </v>
      </c>
      <c r="O288" s="5"/>
      <c r="P288" s="5"/>
      <c r="Q288" s="5"/>
      <c r="R288" s="5"/>
      <c r="S288" s="5"/>
      <c r="T288" s="5"/>
      <c r="U288" s="5"/>
      <c r="V288" s="5"/>
      <c r="W288" s="5"/>
      <c r="X288" s="6"/>
      <c r="Y288" s="6"/>
      <c r="Z288" s="6"/>
      <c r="AA288" s="6"/>
      <c r="AB288" s="6"/>
      <c r="AC288" s="6"/>
      <c r="AD288" s="6"/>
      <c r="AE288" s="6"/>
      <c r="AF288" s="6"/>
      <c r="AG288" s="6"/>
      <c r="AH288" s="6"/>
      <c r="AI288" s="6"/>
      <c r="AJ288" s="6"/>
      <c r="AK288" s="6"/>
      <c r="AL288" s="6"/>
      <c r="AM288" s="6"/>
    </row>
    <row r="289" spans="1:39" ht="16.5" x14ac:dyDescent="0.3">
      <c r="A289" s="3"/>
      <c r="B289" s="3"/>
      <c r="C289" s="12"/>
      <c r="D289" s="14"/>
      <c r="E289" s="4"/>
      <c r="F289" s="2"/>
      <c r="G289" s="22"/>
      <c r="H289" s="22"/>
      <c r="I289" s="2"/>
      <c r="J289" s="2"/>
      <c r="K289" s="25"/>
      <c r="L289" s="2"/>
      <c r="M289" s="28">
        <f>SUM(F289:G289:I289:I289:J289:K289:L289)</f>
        <v>0</v>
      </c>
      <c r="N289" s="10" t="str">
        <f>LOOKUP(M289,{0,1,50,60,70,80,90},{" ","","E","D","C","B","A"})</f>
        <v xml:space="preserve"> </v>
      </c>
      <c r="O289" s="5"/>
      <c r="P289" s="5"/>
      <c r="Q289" s="5"/>
      <c r="R289" s="5"/>
      <c r="S289" s="5"/>
      <c r="T289" s="5"/>
      <c r="U289" s="5"/>
      <c r="V289" s="5"/>
      <c r="W289" s="5"/>
      <c r="X289" s="6"/>
      <c r="Y289" s="6"/>
      <c r="Z289" s="6"/>
      <c r="AA289" s="6"/>
      <c r="AB289" s="6"/>
      <c r="AC289" s="6"/>
      <c r="AD289" s="6"/>
      <c r="AE289" s="6"/>
      <c r="AF289" s="6"/>
      <c r="AG289" s="6"/>
      <c r="AH289" s="6"/>
      <c r="AI289" s="6"/>
      <c r="AJ289" s="6"/>
      <c r="AK289" s="6"/>
      <c r="AL289" s="6"/>
      <c r="AM289" s="6"/>
    </row>
    <row r="290" spans="1:39" ht="16.5" x14ac:dyDescent="0.3">
      <c r="A290" s="3"/>
      <c r="B290" s="3"/>
      <c r="C290" s="12"/>
      <c r="D290" s="14"/>
      <c r="E290" s="4"/>
      <c r="F290" s="2"/>
      <c r="G290" s="22"/>
      <c r="H290" s="22"/>
      <c r="I290" s="2"/>
      <c r="J290" s="2"/>
      <c r="K290" s="25"/>
      <c r="L290" s="2"/>
      <c r="M290" s="28">
        <f>SUM(F290:G290:I290:I290:J290:K290:L290)</f>
        <v>0</v>
      </c>
      <c r="N290" s="10" t="str">
        <f>LOOKUP(M290,{0,1,50,60,70,80,90},{" ","","E","D","C","B","A"})</f>
        <v xml:space="preserve"> </v>
      </c>
      <c r="O290" s="5"/>
      <c r="P290" s="5"/>
      <c r="Q290" s="5"/>
      <c r="R290" s="5"/>
      <c r="S290" s="5"/>
      <c r="T290" s="5"/>
      <c r="U290" s="5"/>
      <c r="V290" s="5"/>
      <c r="W290" s="5"/>
      <c r="X290" s="6"/>
      <c r="Y290" s="6"/>
      <c r="Z290" s="6"/>
      <c r="AA290" s="6"/>
      <c r="AB290" s="6"/>
      <c r="AC290" s="6"/>
      <c r="AD290" s="6"/>
      <c r="AE290" s="6"/>
      <c r="AF290" s="6"/>
      <c r="AG290" s="6"/>
      <c r="AH290" s="6"/>
      <c r="AI290" s="6"/>
      <c r="AJ290" s="6"/>
      <c r="AK290" s="6"/>
      <c r="AL290" s="6"/>
      <c r="AM290" s="6"/>
    </row>
    <row r="291" spans="1:39" ht="16.5" x14ac:dyDescent="0.3">
      <c r="A291" s="3"/>
      <c r="B291" s="3"/>
      <c r="C291" s="12"/>
      <c r="D291" s="14"/>
      <c r="E291" s="4"/>
      <c r="F291" s="2"/>
      <c r="G291" s="22"/>
      <c r="H291" s="22"/>
      <c r="I291" s="2"/>
      <c r="J291" s="2"/>
      <c r="K291" s="25"/>
      <c r="L291" s="2"/>
      <c r="M291" s="28">
        <f>SUM(F291:G291:I291:I291:J291:K291:L291)</f>
        <v>0</v>
      </c>
      <c r="N291" s="10" t="str">
        <f>LOOKUP(M291,{0,1,50,60,70,80,90},{" ","","E","D","C","B","A"})</f>
        <v xml:space="preserve"> </v>
      </c>
      <c r="O291" s="5"/>
      <c r="P291" s="5"/>
      <c r="Q291" s="5"/>
      <c r="R291" s="5"/>
      <c r="S291" s="5"/>
      <c r="T291" s="5"/>
      <c r="U291" s="5"/>
      <c r="V291" s="5"/>
      <c r="W291" s="5"/>
      <c r="X291" s="6"/>
      <c r="Y291" s="6"/>
      <c r="Z291" s="6"/>
      <c r="AA291" s="6"/>
      <c r="AB291" s="6"/>
      <c r="AC291" s="6"/>
      <c r="AD291" s="6"/>
      <c r="AE291" s="6"/>
      <c r="AF291" s="6"/>
      <c r="AG291" s="6"/>
      <c r="AH291" s="6"/>
      <c r="AI291" s="6"/>
      <c r="AJ291" s="6"/>
      <c r="AK291" s="6"/>
      <c r="AL291" s="6"/>
      <c r="AM291" s="6"/>
    </row>
    <row r="292" spans="1:39" ht="16.5" x14ac:dyDescent="0.3">
      <c r="A292" s="3"/>
      <c r="B292" s="3"/>
      <c r="C292" s="12"/>
      <c r="D292" s="14"/>
      <c r="E292" s="4"/>
      <c r="F292" s="2"/>
      <c r="G292" s="22"/>
      <c r="H292" s="22"/>
      <c r="I292" s="2"/>
      <c r="J292" s="2"/>
      <c r="K292" s="25"/>
      <c r="L292" s="2"/>
      <c r="M292" s="28">
        <f>SUM(F292:G292:I292:I292:J292:K292:L292)</f>
        <v>0</v>
      </c>
      <c r="N292" s="10" t="str">
        <f>LOOKUP(M292,{0,1,50,60,70,80,90},{" ","","E","D","C","B","A"})</f>
        <v xml:space="preserve"> </v>
      </c>
      <c r="O292" s="5"/>
      <c r="P292" s="5"/>
      <c r="Q292" s="5"/>
      <c r="R292" s="5"/>
      <c r="S292" s="5"/>
      <c r="T292" s="5"/>
      <c r="U292" s="5"/>
      <c r="V292" s="5"/>
      <c r="W292" s="5"/>
      <c r="X292" s="6"/>
      <c r="Y292" s="6"/>
      <c r="Z292" s="6"/>
      <c r="AA292" s="6"/>
      <c r="AB292" s="6"/>
      <c r="AC292" s="6"/>
      <c r="AD292" s="6"/>
      <c r="AE292" s="6"/>
      <c r="AF292" s="6"/>
      <c r="AG292" s="6"/>
      <c r="AH292" s="6"/>
      <c r="AI292" s="6"/>
      <c r="AJ292" s="6"/>
      <c r="AK292" s="6"/>
      <c r="AL292" s="6"/>
      <c r="AM292" s="6"/>
    </row>
    <row r="293" spans="1:39" ht="16.5" x14ac:dyDescent="0.3">
      <c r="A293" s="3"/>
      <c r="B293" s="3"/>
      <c r="C293" s="12"/>
      <c r="D293" s="14"/>
      <c r="E293" s="4"/>
      <c r="F293" s="2"/>
      <c r="G293" s="22"/>
      <c r="H293" s="22"/>
      <c r="I293" s="2"/>
      <c r="J293" s="2"/>
      <c r="K293" s="25"/>
      <c r="L293" s="2"/>
      <c r="M293" s="28">
        <f>SUM(F293:G293:I293:I293:J293:K293:L293)</f>
        <v>0</v>
      </c>
      <c r="N293" s="10" t="str">
        <f>LOOKUP(M293,{0,1,50,60,70,80,90},{" ","","E","D","C","B","A"})</f>
        <v xml:space="preserve"> </v>
      </c>
      <c r="O293" s="5"/>
      <c r="P293" s="5"/>
      <c r="Q293" s="5"/>
      <c r="R293" s="5"/>
      <c r="S293" s="5"/>
      <c r="T293" s="5"/>
      <c r="U293" s="5"/>
      <c r="V293" s="5"/>
      <c r="W293" s="5"/>
      <c r="X293" s="6"/>
      <c r="Y293" s="6"/>
      <c r="Z293" s="6"/>
      <c r="AA293" s="6"/>
      <c r="AB293" s="6"/>
      <c r="AC293" s="6"/>
      <c r="AD293" s="6"/>
      <c r="AE293" s="6"/>
      <c r="AF293" s="6"/>
      <c r="AG293" s="6"/>
      <c r="AH293" s="6"/>
      <c r="AI293" s="6"/>
      <c r="AJ293" s="6"/>
      <c r="AK293" s="6"/>
      <c r="AL293" s="6"/>
      <c r="AM293" s="6"/>
    </row>
    <row r="294" spans="1:39" ht="16.5" x14ac:dyDescent="0.3">
      <c r="A294" s="3"/>
      <c r="B294" s="3"/>
      <c r="C294" s="12"/>
      <c r="D294" s="14"/>
      <c r="E294" s="4"/>
      <c r="F294" s="2"/>
      <c r="G294" s="22"/>
      <c r="H294" s="22"/>
      <c r="I294" s="2"/>
      <c r="J294" s="8"/>
      <c r="K294" s="25"/>
      <c r="L294" s="2"/>
      <c r="M294" s="28">
        <f>SUM(F294:G294:I294:I294:J294:K294:L294)</f>
        <v>0</v>
      </c>
      <c r="N294" s="10" t="str">
        <f>LOOKUP(M294,{0,1,50,60,70,80,90},{" ","","E","D","C","B","A"})</f>
        <v xml:space="preserve"> </v>
      </c>
      <c r="O294" s="5"/>
      <c r="P294" s="5"/>
      <c r="Q294" s="5"/>
      <c r="R294" s="5"/>
      <c r="S294" s="5"/>
      <c r="T294" s="5"/>
      <c r="U294" s="5"/>
      <c r="V294" s="5"/>
      <c r="W294" s="5"/>
      <c r="X294" s="6"/>
      <c r="Y294" s="6"/>
      <c r="Z294" s="6"/>
      <c r="AA294" s="6"/>
      <c r="AB294" s="6"/>
      <c r="AC294" s="6"/>
      <c r="AD294" s="6"/>
      <c r="AE294" s="6"/>
      <c r="AF294" s="6"/>
      <c r="AG294" s="6"/>
      <c r="AH294" s="6"/>
      <c r="AI294" s="6"/>
      <c r="AJ294" s="6"/>
      <c r="AK294" s="6"/>
      <c r="AL294" s="6"/>
      <c r="AM294" s="6"/>
    </row>
    <row r="295" spans="1:39" ht="16.5" x14ac:dyDescent="0.3">
      <c r="A295" s="3"/>
      <c r="B295" s="3"/>
      <c r="C295" s="12"/>
      <c r="D295" s="14"/>
      <c r="E295" s="4"/>
      <c r="F295" s="2"/>
      <c r="G295" s="22"/>
      <c r="H295" s="22"/>
      <c r="I295" s="2"/>
      <c r="J295" s="8"/>
      <c r="K295" s="25"/>
      <c r="L295" s="2"/>
      <c r="M295" s="28">
        <f>SUM(F295:G295:I295:I295:J295:K295:L295)</f>
        <v>0</v>
      </c>
      <c r="N295" s="10" t="str">
        <f>LOOKUP(M295,{0,1,50,60,70,80,90},{" ","","E","D","C","B","A"})</f>
        <v xml:space="preserve"> </v>
      </c>
      <c r="O295" s="5"/>
      <c r="P295" s="5"/>
      <c r="Q295" s="5"/>
      <c r="R295" s="5"/>
      <c r="S295" s="5"/>
      <c r="T295" s="5"/>
      <c r="U295" s="5"/>
      <c r="V295" s="5"/>
      <c r="W295" s="5"/>
      <c r="X295" s="6"/>
      <c r="Y295" s="6"/>
      <c r="Z295" s="6"/>
      <c r="AA295" s="6"/>
      <c r="AB295" s="6"/>
      <c r="AC295" s="6"/>
      <c r="AD295" s="6"/>
      <c r="AE295" s="6"/>
      <c r="AF295" s="6"/>
      <c r="AG295" s="6"/>
      <c r="AH295" s="6"/>
      <c r="AI295" s="6"/>
      <c r="AJ295" s="6"/>
      <c r="AK295" s="6"/>
      <c r="AL295" s="6"/>
      <c r="AM295" s="6"/>
    </row>
    <row r="296" spans="1:39" ht="16.5" x14ac:dyDescent="0.3">
      <c r="A296" s="3"/>
      <c r="B296" s="3"/>
      <c r="C296" s="12"/>
      <c r="D296" s="14"/>
      <c r="E296" s="4"/>
      <c r="F296" s="2"/>
      <c r="G296" s="22"/>
      <c r="H296" s="22"/>
      <c r="I296" s="2"/>
      <c r="J296" s="8"/>
      <c r="K296" s="25"/>
      <c r="L296" s="2"/>
      <c r="M296" s="28">
        <f>SUM(F296:G296:I296:I296:J296:K296:L296)</f>
        <v>0</v>
      </c>
      <c r="N296" s="10" t="str">
        <f>LOOKUP(M296,{0,1,50,60,70,80,90},{" ","","E","D","C","B","A"})</f>
        <v xml:space="preserve"> </v>
      </c>
      <c r="O296" s="5"/>
      <c r="P296" s="5"/>
      <c r="Q296" s="5"/>
      <c r="R296" s="5"/>
      <c r="S296" s="5"/>
      <c r="T296" s="5"/>
      <c r="U296" s="5"/>
      <c r="V296" s="5"/>
      <c r="W296" s="5"/>
      <c r="X296" s="6"/>
      <c r="Y296" s="6"/>
      <c r="Z296" s="6"/>
      <c r="AA296" s="6"/>
      <c r="AB296" s="6"/>
      <c r="AC296" s="6"/>
      <c r="AD296" s="6"/>
      <c r="AE296" s="6"/>
      <c r="AF296" s="6"/>
      <c r="AG296" s="6"/>
      <c r="AH296" s="6"/>
      <c r="AI296" s="6"/>
      <c r="AJ296" s="6"/>
      <c r="AK296" s="6"/>
      <c r="AL296" s="6"/>
      <c r="AM296" s="6"/>
    </row>
    <row r="297" spans="1:39" ht="16.5" x14ac:dyDescent="0.3">
      <c r="A297" s="3"/>
      <c r="B297" s="3"/>
      <c r="C297" s="12"/>
      <c r="D297" s="14"/>
      <c r="E297" s="4"/>
      <c r="F297" s="2"/>
      <c r="G297" s="22"/>
      <c r="H297" s="22"/>
      <c r="I297" s="2"/>
      <c r="J297" s="8"/>
      <c r="K297" s="25"/>
      <c r="L297" s="2"/>
      <c r="M297" s="28">
        <f>SUM(F297:G297:I297:I297:J297:K297:L297)</f>
        <v>0</v>
      </c>
      <c r="N297" s="10" t="str">
        <f>LOOKUP(M297,{0,1,50,60,70,80,90},{" ","","E","D","C","B","A"})</f>
        <v xml:space="preserve"> </v>
      </c>
      <c r="O297" s="5"/>
      <c r="P297" s="5"/>
      <c r="Q297" s="5"/>
      <c r="R297" s="5"/>
      <c r="S297" s="5"/>
      <c r="T297" s="5"/>
      <c r="U297" s="5"/>
      <c r="V297" s="5"/>
      <c r="W297" s="5"/>
      <c r="X297" s="6"/>
      <c r="Y297" s="6"/>
      <c r="Z297" s="6"/>
      <c r="AA297" s="6"/>
      <c r="AB297" s="6"/>
      <c r="AC297" s="6"/>
      <c r="AD297" s="6"/>
      <c r="AE297" s="6"/>
      <c r="AF297" s="6"/>
      <c r="AG297" s="6"/>
      <c r="AH297" s="6"/>
      <c r="AI297" s="6"/>
      <c r="AJ297" s="6"/>
      <c r="AK297" s="6"/>
      <c r="AL297" s="6"/>
      <c r="AM297" s="6"/>
    </row>
    <row r="298" spans="1:39" ht="16.5" x14ac:dyDescent="0.3">
      <c r="A298" s="3"/>
      <c r="B298" s="3"/>
      <c r="C298" s="12"/>
      <c r="D298" s="14"/>
      <c r="E298" s="4"/>
      <c r="F298" s="2"/>
      <c r="G298" s="22"/>
      <c r="H298" s="22"/>
      <c r="I298" s="2"/>
      <c r="J298" s="8"/>
      <c r="K298" s="25"/>
      <c r="L298" s="2"/>
      <c r="M298" s="28">
        <f>SUM(F298:G298:I298:I298:J298:K298:L298)</f>
        <v>0</v>
      </c>
      <c r="N298" s="10" t="str">
        <f>LOOKUP(M298,{0,1,50,60,70,80,90},{" ","","E","D","C","B","A"})</f>
        <v xml:space="preserve"> </v>
      </c>
      <c r="O298" s="5"/>
      <c r="P298" s="5"/>
      <c r="Q298" s="5"/>
      <c r="R298" s="5"/>
      <c r="S298" s="5"/>
      <c r="T298" s="5"/>
      <c r="U298" s="5"/>
      <c r="V298" s="5"/>
      <c r="W298" s="5"/>
      <c r="X298" s="6"/>
      <c r="Y298" s="6"/>
      <c r="Z298" s="6"/>
      <c r="AA298" s="6"/>
      <c r="AB298" s="6"/>
      <c r="AC298" s="6"/>
      <c r="AD298" s="6"/>
      <c r="AE298" s="6"/>
      <c r="AF298" s="6"/>
      <c r="AG298" s="6"/>
      <c r="AH298" s="6"/>
      <c r="AI298" s="6"/>
      <c r="AJ298" s="6"/>
      <c r="AK298" s="6"/>
      <c r="AL298" s="6"/>
      <c r="AM298" s="6"/>
    </row>
    <row r="299" spans="1:39" ht="16.5" x14ac:dyDescent="0.3">
      <c r="A299" s="3"/>
      <c r="B299" s="3"/>
      <c r="C299" s="12"/>
      <c r="D299" s="14"/>
      <c r="E299" s="4"/>
      <c r="F299" s="2"/>
      <c r="G299" s="22"/>
      <c r="H299" s="22"/>
      <c r="I299" s="2"/>
      <c r="J299" s="8"/>
      <c r="K299" s="25"/>
      <c r="L299" s="2"/>
      <c r="M299" s="28">
        <f>SUM(F299:G299:I299:I299:J299:K299:L299)</f>
        <v>0</v>
      </c>
      <c r="N299" s="10" t="str">
        <f>LOOKUP(M299,{0,1,50,60,70,80,90},{" ","","E","D","C","B","A"})</f>
        <v xml:space="preserve"> </v>
      </c>
      <c r="O299" s="5"/>
      <c r="P299" s="5"/>
      <c r="Q299" s="5"/>
      <c r="R299" s="5"/>
      <c r="S299" s="5"/>
      <c r="T299" s="5"/>
      <c r="U299" s="5"/>
      <c r="V299" s="5"/>
      <c r="W299" s="5"/>
      <c r="X299" s="6"/>
      <c r="Y299" s="6"/>
      <c r="Z299" s="6"/>
      <c r="AA299" s="6"/>
      <c r="AB299" s="6"/>
      <c r="AC299" s="6"/>
      <c r="AD299" s="6"/>
      <c r="AE299" s="6"/>
      <c r="AF299" s="6"/>
      <c r="AG299" s="6"/>
      <c r="AH299" s="6"/>
      <c r="AI299" s="6"/>
      <c r="AJ299" s="6"/>
      <c r="AK299" s="6"/>
      <c r="AL299" s="6"/>
      <c r="AM299" s="6"/>
    </row>
    <row r="300" spans="1:39" ht="16.5" x14ac:dyDescent="0.3">
      <c r="A300" s="3"/>
      <c r="B300" s="3"/>
      <c r="C300" s="12"/>
      <c r="D300" s="14"/>
      <c r="E300" s="4"/>
      <c r="F300" s="2"/>
      <c r="G300" s="22"/>
      <c r="H300" s="22"/>
      <c r="I300" s="2"/>
      <c r="J300" s="8"/>
      <c r="K300" s="25"/>
      <c r="L300" s="2"/>
      <c r="M300" s="28">
        <f>SUM(F300:G300:I300:I300:J300:K300:L300)</f>
        <v>0</v>
      </c>
      <c r="N300" s="10" t="str">
        <f>LOOKUP(M300,{0,1,50,60,70,80,90},{" ","","E","D","C","B","A"})</f>
        <v xml:space="preserve"> </v>
      </c>
      <c r="O300" s="5"/>
      <c r="P300" s="5"/>
      <c r="Q300" s="5"/>
      <c r="R300" s="5"/>
      <c r="S300" s="5"/>
      <c r="T300" s="5"/>
      <c r="U300" s="5"/>
      <c r="V300" s="5"/>
      <c r="W300" s="5"/>
      <c r="X300" s="6"/>
      <c r="Y300" s="6"/>
      <c r="Z300" s="6"/>
      <c r="AA300" s="6"/>
      <c r="AB300" s="6"/>
      <c r="AC300" s="6"/>
      <c r="AD300" s="6"/>
      <c r="AE300" s="6"/>
      <c r="AF300" s="6"/>
      <c r="AG300" s="6"/>
      <c r="AH300" s="6"/>
      <c r="AI300" s="6"/>
      <c r="AJ300" s="6"/>
      <c r="AK300" s="6"/>
      <c r="AL300" s="6"/>
      <c r="AM300" s="6"/>
    </row>
    <row r="301" spans="1:39" ht="16.5" x14ac:dyDescent="0.3">
      <c r="A301" s="3"/>
      <c r="B301" s="3"/>
      <c r="C301" s="12"/>
      <c r="D301" s="14"/>
      <c r="E301" s="4"/>
      <c r="F301" s="2"/>
      <c r="G301" s="22"/>
      <c r="H301" s="22"/>
      <c r="I301" s="2"/>
      <c r="J301" s="8"/>
      <c r="K301" s="25"/>
      <c r="L301" s="2"/>
      <c r="M301" s="28">
        <f>SUM(F301:G301:I301:I301:J301:K301:L301)</f>
        <v>0</v>
      </c>
      <c r="N301" s="10" t="str">
        <f>LOOKUP(M301,{0,1,50,60,70,80,90},{" ","","E","D","C","B","A"})</f>
        <v xml:space="preserve"> </v>
      </c>
      <c r="O301" s="5"/>
      <c r="P301" s="5"/>
      <c r="Q301" s="5"/>
      <c r="R301" s="5"/>
      <c r="S301" s="5"/>
      <c r="T301" s="5"/>
      <c r="U301" s="5"/>
      <c r="V301" s="5"/>
      <c r="W301" s="5"/>
      <c r="X301" s="6"/>
      <c r="Y301" s="6"/>
      <c r="Z301" s="6"/>
      <c r="AA301" s="6"/>
      <c r="AB301" s="6"/>
      <c r="AC301" s="6"/>
      <c r="AD301" s="6"/>
      <c r="AE301" s="6"/>
      <c r="AF301" s="6"/>
      <c r="AG301" s="6"/>
      <c r="AH301" s="6"/>
      <c r="AI301" s="6"/>
      <c r="AJ301" s="6"/>
      <c r="AK301" s="6"/>
      <c r="AL301" s="6"/>
      <c r="AM301" s="6"/>
    </row>
    <row r="302" spans="1:39" ht="16.5" x14ac:dyDescent="0.3">
      <c r="A302" s="3"/>
      <c r="B302" s="3"/>
      <c r="C302" s="12"/>
      <c r="D302" s="14"/>
      <c r="E302" s="4"/>
      <c r="F302" s="2"/>
      <c r="G302" s="22"/>
      <c r="H302" s="22"/>
      <c r="I302" s="2"/>
      <c r="J302" s="8"/>
      <c r="K302" s="25"/>
      <c r="L302" s="2"/>
      <c r="M302" s="28">
        <f>SUM(F302:G302:I302:I302:J302:K302:L302)</f>
        <v>0</v>
      </c>
      <c r="N302" s="10" t="str">
        <f>LOOKUP(M302,{0,1,50,60,70,80,90},{" ","","E","D","C","B","A"})</f>
        <v xml:space="preserve"> </v>
      </c>
      <c r="O302" s="5"/>
      <c r="P302" s="5"/>
      <c r="Q302" s="5"/>
      <c r="R302" s="5"/>
      <c r="S302" s="5"/>
      <c r="T302" s="5"/>
      <c r="U302" s="5"/>
      <c r="V302" s="5"/>
      <c r="W302" s="5"/>
      <c r="X302" s="6"/>
      <c r="Y302" s="6"/>
      <c r="Z302" s="6"/>
      <c r="AA302" s="6"/>
      <c r="AB302" s="6"/>
      <c r="AC302" s="6"/>
      <c r="AD302" s="6"/>
      <c r="AE302" s="6"/>
      <c r="AF302" s="6"/>
      <c r="AG302" s="6"/>
      <c r="AH302" s="6"/>
      <c r="AI302" s="6"/>
      <c r="AJ302" s="6"/>
      <c r="AK302" s="6"/>
      <c r="AL302" s="6"/>
      <c r="AM302" s="6"/>
    </row>
    <row r="303" spans="1:39" ht="16.5" x14ac:dyDescent="0.3">
      <c r="A303" s="3"/>
      <c r="B303" s="3"/>
      <c r="C303" s="12"/>
      <c r="D303" s="14"/>
      <c r="E303" s="4"/>
      <c r="F303" s="2"/>
      <c r="G303" s="22"/>
      <c r="H303" s="22"/>
      <c r="I303" s="2"/>
      <c r="J303" s="8"/>
      <c r="K303" s="25"/>
      <c r="L303" s="2"/>
      <c r="M303" s="28">
        <f>SUM(F303:G303:I303:I303:J303:K303:L303)</f>
        <v>0</v>
      </c>
      <c r="N303" s="10" t="str">
        <f>LOOKUP(M303,{0,1,50,60,70,80,90},{" ","","E","D","C","B","A"})</f>
        <v xml:space="preserve"> </v>
      </c>
      <c r="O303" s="5"/>
      <c r="P303" s="5"/>
      <c r="Q303" s="5"/>
      <c r="R303" s="5"/>
      <c r="S303" s="5"/>
      <c r="T303" s="5"/>
      <c r="U303" s="5"/>
      <c r="V303" s="5"/>
      <c r="W303" s="5"/>
      <c r="X303" s="6"/>
      <c r="Y303" s="6"/>
      <c r="Z303" s="6"/>
      <c r="AA303" s="6"/>
      <c r="AB303" s="6"/>
      <c r="AC303" s="6"/>
      <c r="AD303" s="6"/>
      <c r="AE303" s="6"/>
      <c r="AF303" s="6"/>
      <c r="AG303" s="6"/>
      <c r="AH303" s="6"/>
      <c r="AI303" s="6"/>
      <c r="AJ303" s="6"/>
      <c r="AK303" s="6"/>
      <c r="AL303" s="6"/>
      <c r="AM303" s="6"/>
    </row>
    <row r="304" spans="1:39" ht="16.5" x14ac:dyDescent="0.3">
      <c r="A304" s="3"/>
      <c r="B304" s="3"/>
      <c r="C304" s="12"/>
      <c r="D304" s="14"/>
      <c r="E304" s="4"/>
      <c r="F304" s="2"/>
      <c r="G304" s="22"/>
      <c r="H304" s="22"/>
      <c r="I304" s="2"/>
      <c r="J304" s="8"/>
      <c r="K304" s="25"/>
      <c r="L304" s="2"/>
      <c r="M304" s="28">
        <f>SUM(F304:G304:I304:I304:J304:K304:L304)</f>
        <v>0</v>
      </c>
      <c r="N304" s="10" t="str">
        <f>LOOKUP(M304,{0,1,50,60,70,80,90},{" ","","E","D","C","B","A"})</f>
        <v xml:space="preserve"> </v>
      </c>
      <c r="O304" s="5"/>
      <c r="P304" s="5"/>
      <c r="Q304" s="5"/>
      <c r="R304" s="5"/>
      <c r="S304" s="5"/>
      <c r="T304" s="5"/>
      <c r="U304" s="5"/>
      <c r="V304" s="5"/>
      <c r="W304" s="5"/>
      <c r="X304" s="6"/>
      <c r="Y304" s="6"/>
      <c r="Z304" s="6"/>
      <c r="AA304" s="6"/>
      <c r="AB304" s="6"/>
      <c r="AC304" s="6"/>
      <c r="AD304" s="6"/>
      <c r="AE304" s="6"/>
      <c r="AF304" s="6"/>
      <c r="AG304" s="6"/>
      <c r="AH304" s="6"/>
      <c r="AI304" s="6"/>
      <c r="AJ304" s="6"/>
      <c r="AK304" s="6"/>
      <c r="AL304" s="6"/>
      <c r="AM304" s="6"/>
    </row>
    <row r="305" spans="1:39" ht="16.5" x14ac:dyDescent="0.3">
      <c r="A305" s="3"/>
      <c r="B305" s="3"/>
      <c r="C305" s="12"/>
      <c r="D305" s="14"/>
      <c r="E305" s="4"/>
      <c r="F305" s="2"/>
      <c r="G305" s="22"/>
      <c r="H305" s="22"/>
      <c r="I305" s="2"/>
      <c r="J305" s="8"/>
      <c r="K305" s="25"/>
      <c r="L305" s="2"/>
      <c r="M305" s="28">
        <f>SUM(F305:G305:I305:I305:J305:K305:L305)</f>
        <v>0</v>
      </c>
      <c r="N305" s="10" t="str">
        <f>LOOKUP(M305,{0,1,50,60,70,80,90},{" ","","E","D","C","B","A"})</f>
        <v xml:space="preserve"> </v>
      </c>
      <c r="O305" s="5"/>
      <c r="P305" s="5"/>
      <c r="Q305" s="5"/>
      <c r="R305" s="5"/>
      <c r="S305" s="5"/>
      <c r="T305" s="5"/>
      <c r="U305" s="5"/>
      <c r="V305" s="5"/>
      <c r="W305" s="5"/>
      <c r="X305" s="6"/>
      <c r="Y305" s="6"/>
      <c r="Z305" s="6"/>
      <c r="AA305" s="6"/>
      <c r="AB305" s="6"/>
      <c r="AC305" s="6"/>
      <c r="AD305" s="6"/>
      <c r="AE305" s="6"/>
      <c r="AF305" s="6"/>
      <c r="AG305" s="6"/>
      <c r="AH305" s="6"/>
      <c r="AI305" s="6"/>
      <c r="AJ305" s="6"/>
      <c r="AK305" s="6"/>
      <c r="AL305" s="6"/>
      <c r="AM305" s="6"/>
    </row>
    <row r="306" spans="1:39" ht="16.5" x14ac:dyDescent="0.3">
      <c r="A306" s="3"/>
      <c r="B306" s="3"/>
      <c r="C306" s="12"/>
      <c r="D306" s="14"/>
      <c r="E306" s="4"/>
      <c r="F306" s="2"/>
      <c r="G306" s="22"/>
      <c r="H306" s="22"/>
      <c r="I306" s="2"/>
      <c r="J306" s="8"/>
      <c r="K306" s="25"/>
      <c r="L306" s="2"/>
      <c r="M306" s="28">
        <f>SUM(F306:G306:I306:I306:J306:K306:L306)</f>
        <v>0</v>
      </c>
      <c r="N306" s="10" t="str">
        <f>LOOKUP(M306,{0,1,50,60,70,80,90},{" ","","E","D","C","B","A"})</f>
        <v xml:space="preserve"> </v>
      </c>
      <c r="O306" s="5"/>
      <c r="P306" s="5"/>
      <c r="Q306" s="5"/>
      <c r="R306" s="5"/>
      <c r="S306" s="5"/>
      <c r="T306" s="5"/>
      <c r="U306" s="5"/>
      <c r="V306" s="5"/>
      <c r="W306" s="5"/>
      <c r="X306" s="6"/>
      <c r="Y306" s="6"/>
      <c r="Z306" s="6"/>
      <c r="AA306" s="6"/>
      <c r="AB306" s="6"/>
      <c r="AC306" s="6"/>
      <c r="AD306" s="6"/>
      <c r="AE306" s="6"/>
      <c r="AF306" s="6"/>
      <c r="AG306" s="6"/>
      <c r="AH306" s="6"/>
      <c r="AI306" s="6"/>
      <c r="AJ306" s="6"/>
      <c r="AK306" s="6"/>
      <c r="AL306" s="6"/>
      <c r="AM306" s="6"/>
    </row>
    <row r="307" spans="1:39" ht="16.5" x14ac:dyDescent="0.3">
      <c r="A307" s="3"/>
      <c r="B307" s="3"/>
      <c r="C307" s="12"/>
      <c r="D307" s="14"/>
      <c r="E307" s="4"/>
      <c r="F307" s="2"/>
      <c r="G307" s="22"/>
      <c r="H307" s="22"/>
      <c r="I307" s="2"/>
      <c r="J307" s="8"/>
      <c r="K307" s="25"/>
      <c r="L307" s="2"/>
      <c r="M307" s="28">
        <f>SUM(F307:G307:I307:I307:J307:K307:L307)</f>
        <v>0</v>
      </c>
      <c r="N307" s="10" t="str">
        <f>LOOKUP(M307,{0,1,50,60,70,80,90},{" ","","E","D","C","B","A"})</f>
        <v xml:space="preserve"> </v>
      </c>
      <c r="O307" s="5"/>
      <c r="P307" s="5"/>
      <c r="Q307" s="5"/>
      <c r="R307" s="5"/>
      <c r="S307" s="5"/>
      <c r="T307" s="5"/>
      <c r="U307" s="5"/>
      <c r="V307" s="5"/>
      <c r="W307" s="5"/>
      <c r="X307" s="6"/>
      <c r="Y307" s="6"/>
      <c r="Z307" s="6"/>
      <c r="AA307" s="6"/>
      <c r="AB307" s="6"/>
      <c r="AC307" s="6"/>
      <c r="AD307" s="6"/>
      <c r="AE307" s="6"/>
      <c r="AF307" s="6"/>
      <c r="AG307" s="6"/>
      <c r="AH307" s="6"/>
      <c r="AI307" s="6"/>
      <c r="AJ307" s="6"/>
      <c r="AK307" s="6"/>
      <c r="AL307" s="6"/>
      <c r="AM307" s="6"/>
    </row>
    <row r="308" spans="1:39" ht="16.5" x14ac:dyDescent="0.3">
      <c r="A308" s="3"/>
      <c r="B308" s="3"/>
      <c r="C308" s="12"/>
      <c r="D308" s="14"/>
      <c r="E308" s="4"/>
      <c r="F308" s="2"/>
      <c r="G308" s="22"/>
      <c r="H308" s="22"/>
      <c r="I308" s="2"/>
      <c r="J308" s="8"/>
      <c r="K308" s="25"/>
      <c r="L308" s="2"/>
      <c r="M308" s="28">
        <f>SUM(F308:G308:I308:I308:J308:K308:L308)</f>
        <v>0</v>
      </c>
      <c r="N308" s="10" t="str">
        <f>LOOKUP(M308,{0,1,50,60,70,80,90},{" ","","E","D","C","B","A"})</f>
        <v xml:space="preserve"> </v>
      </c>
      <c r="O308" s="5"/>
      <c r="P308" s="5"/>
      <c r="Q308" s="5"/>
      <c r="R308" s="5"/>
      <c r="S308" s="5"/>
      <c r="T308" s="5"/>
      <c r="U308" s="5"/>
      <c r="V308" s="5"/>
      <c r="W308" s="5"/>
      <c r="X308" s="6"/>
      <c r="Y308" s="6"/>
      <c r="Z308" s="6"/>
      <c r="AA308" s="6"/>
      <c r="AB308" s="6"/>
      <c r="AC308" s="6"/>
      <c r="AD308" s="6"/>
      <c r="AE308" s="6"/>
      <c r="AF308" s="6"/>
      <c r="AG308" s="6"/>
      <c r="AH308" s="6"/>
      <c r="AI308" s="6"/>
      <c r="AJ308" s="6"/>
      <c r="AK308" s="6"/>
      <c r="AL308" s="6"/>
      <c r="AM308" s="6"/>
    </row>
    <row r="309" spans="1:39" ht="16.5" x14ac:dyDescent="0.3">
      <c r="A309" s="3"/>
      <c r="B309" s="3"/>
      <c r="C309" s="12"/>
      <c r="D309" s="14"/>
      <c r="E309" s="4"/>
      <c r="F309" s="2"/>
      <c r="G309" s="22"/>
      <c r="H309" s="22"/>
      <c r="I309" s="2"/>
      <c r="J309" s="8"/>
      <c r="K309" s="25"/>
      <c r="L309" s="2"/>
      <c r="M309" s="28">
        <f>SUM(F309:G309:I309:I309:J309:K309:L309)</f>
        <v>0</v>
      </c>
      <c r="N309" s="10" t="str">
        <f>LOOKUP(M309,{0,1,50,60,70,80,90},{" ","","E","D","C","B","A"})</f>
        <v xml:space="preserve"> </v>
      </c>
      <c r="O309" s="5"/>
      <c r="P309" s="5"/>
      <c r="Q309" s="5"/>
      <c r="R309" s="5"/>
      <c r="S309" s="5"/>
      <c r="T309" s="5"/>
      <c r="U309" s="5"/>
      <c r="V309" s="5"/>
      <c r="W309" s="5"/>
      <c r="X309" s="6"/>
      <c r="Y309" s="6"/>
      <c r="Z309" s="6"/>
      <c r="AA309" s="6"/>
      <c r="AB309" s="6"/>
      <c r="AC309" s="6"/>
      <c r="AD309" s="6"/>
      <c r="AE309" s="6"/>
      <c r="AF309" s="6"/>
      <c r="AG309" s="6"/>
      <c r="AH309" s="6"/>
      <c r="AI309" s="6"/>
      <c r="AJ309" s="6"/>
      <c r="AK309" s="6"/>
      <c r="AL309" s="6"/>
      <c r="AM309" s="6"/>
    </row>
    <row r="310" spans="1:39" ht="16.5" x14ac:dyDescent="0.3">
      <c r="A310" s="3"/>
      <c r="B310" s="3"/>
      <c r="C310" s="12"/>
      <c r="D310" s="14"/>
      <c r="E310" s="4"/>
      <c r="F310" s="2"/>
      <c r="G310" s="22"/>
      <c r="H310" s="22"/>
      <c r="I310" s="2"/>
      <c r="J310" s="8"/>
      <c r="K310" s="25"/>
      <c r="L310" s="2"/>
      <c r="M310" s="28">
        <f>SUM(F310:G310:I310:I310:J310:K310:L310)</f>
        <v>0</v>
      </c>
      <c r="N310" s="10" t="str">
        <f>LOOKUP(M310,{0,1,50,60,70,80,90},{" ","","E","D","C","B","A"})</f>
        <v xml:space="preserve"> </v>
      </c>
      <c r="O310" s="5"/>
      <c r="P310" s="5"/>
      <c r="Q310" s="5"/>
      <c r="R310" s="5"/>
      <c r="S310" s="5"/>
      <c r="T310" s="5"/>
      <c r="U310" s="5"/>
      <c r="V310" s="5"/>
      <c r="W310" s="5"/>
      <c r="X310" s="6"/>
      <c r="Y310" s="6"/>
      <c r="Z310" s="6"/>
      <c r="AA310" s="6"/>
      <c r="AB310" s="6"/>
      <c r="AC310" s="6"/>
      <c r="AD310" s="6"/>
      <c r="AE310" s="6"/>
      <c r="AF310" s="6"/>
      <c r="AG310" s="6"/>
      <c r="AH310" s="6"/>
      <c r="AI310" s="6"/>
      <c r="AJ310" s="6"/>
      <c r="AK310" s="6"/>
      <c r="AL310" s="6"/>
      <c r="AM310" s="6"/>
    </row>
    <row r="311" spans="1:39" ht="16.5" x14ac:dyDescent="0.3">
      <c r="A311" s="3"/>
      <c r="B311" s="3"/>
      <c r="C311" s="12"/>
      <c r="D311" s="14"/>
      <c r="E311" s="4"/>
      <c r="F311" s="2"/>
      <c r="G311" s="22"/>
      <c r="H311" s="22"/>
      <c r="I311" s="2"/>
      <c r="J311" s="8"/>
      <c r="K311" s="25"/>
      <c r="L311" s="2"/>
      <c r="M311" s="28">
        <f>SUM(F311:G311:I311:I311:J311:K311:L311)</f>
        <v>0</v>
      </c>
      <c r="N311" s="10" t="str">
        <f>LOOKUP(M311,{0,1,50,60,70,80,90},{" ","","E","D","C","B","A"})</f>
        <v xml:space="preserve"> </v>
      </c>
      <c r="O311" s="5"/>
      <c r="P311" s="5"/>
      <c r="Q311" s="5"/>
      <c r="R311" s="5"/>
      <c r="S311" s="5"/>
      <c r="T311" s="5"/>
      <c r="U311" s="5"/>
      <c r="V311" s="5"/>
      <c r="W311" s="5"/>
      <c r="X311" s="6"/>
      <c r="Y311" s="6"/>
      <c r="Z311" s="6"/>
      <c r="AA311" s="6"/>
      <c r="AB311" s="6"/>
      <c r="AC311" s="6"/>
      <c r="AD311" s="6"/>
      <c r="AE311" s="6"/>
      <c r="AF311" s="6"/>
      <c r="AG311" s="6"/>
      <c r="AH311" s="6"/>
      <c r="AI311" s="6"/>
      <c r="AJ311" s="6"/>
      <c r="AK311" s="6"/>
      <c r="AL311" s="6"/>
      <c r="AM311" s="6"/>
    </row>
    <row r="312" spans="1:39" ht="16.5" x14ac:dyDescent="0.3">
      <c r="A312" s="3"/>
      <c r="B312" s="3"/>
      <c r="C312" s="12"/>
      <c r="D312" s="14"/>
      <c r="E312" s="4"/>
      <c r="F312" s="2"/>
      <c r="G312" s="22"/>
      <c r="H312" s="22"/>
      <c r="I312" s="2"/>
      <c r="J312" s="8"/>
      <c r="K312" s="25"/>
      <c r="L312" s="2"/>
      <c r="M312" s="28">
        <f>SUM(F312:G312:I312:I312:J312:K312:L312)</f>
        <v>0</v>
      </c>
      <c r="N312" s="10" t="str">
        <f>LOOKUP(M312,{0,1,50,60,70,80,90},{" ","","E","D","C","B","A"})</f>
        <v xml:space="preserve"> </v>
      </c>
      <c r="O312" s="5"/>
      <c r="P312" s="5"/>
      <c r="Q312" s="5"/>
      <c r="R312" s="5"/>
      <c r="S312" s="5"/>
      <c r="T312" s="5"/>
      <c r="U312" s="5"/>
      <c r="V312" s="5"/>
      <c r="W312" s="5"/>
      <c r="X312" s="6"/>
      <c r="Y312" s="6"/>
      <c r="Z312" s="6"/>
      <c r="AA312" s="6"/>
      <c r="AB312" s="6"/>
      <c r="AC312" s="6"/>
      <c r="AD312" s="6"/>
      <c r="AE312" s="6"/>
      <c r="AF312" s="6"/>
      <c r="AG312" s="6"/>
      <c r="AH312" s="6"/>
      <c r="AI312" s="6"/>
      <c r="AJ312" s="6"/>
      <c r="AK312" s="6"/>
      <c r="AL312" s="6"/>
      <c r="AM312" s="6"/>
    </row>
    <row r="313" spans="1:39" ht="16.5" x14ac:dyDescent="0.3">
      <c r="A313" s="3"/>
      <c r="B313" s="3"/>
      <c r="C313" s="12"/>
      <c r="D313" s="14"/>
      <c r="E313" s="4"/>
      <c r="F313" s="2"/>
      <c r="G313" s="22"/>
      <c r="H313" s="22"/>
      <c r="I313" s="2"/>
      <c r="J313" s="8"/>
      <c r="K313" s="25"/>
      <c r="L313" s="2"/>
      <c r="M313" s="28">
        <f>SUM(F313:G313:I313:I313:J313:K313:L313)</f>
        <v>0</v>
      </c>
      <c r="N313" s="10" t="str">
        <f>LOOKUP(M313,{0,1,50,60,70,80,90},{" ","","E","D","C","B","A"})</f>
        <v xml:space="preserve"> </v>
      </c>
      <c r="O313" s="5"/>
      <c r="P313" s="5"/>
      <c r="Q313" s="5"/>
      <c r="R313" s="5"/>
      <c r="S313" s="5"/>
      <c r="T313" s="5"/>
      <c r="U313" s="5"/>
      <c r="V313" s="5"/>
      <c r="W313" s="5"/>
      <c r="X313" s="6"/>
      <c r="Y313" s="6"/>
      <c r="Z313" s="6"/>
      <c r="AA313" s="6"/>
      <c r="AB313" s="6"/>
      <c r="AC313" s="6"/>
      <c r="AD313" s="6"/>
      <c r="AE313" s="6"/>
      <c r="AF313" s="6"/>
      <c r="AG313" s="6"/>
      <c r="AH313" s="6"/>
      <c r="AI313" s="6"/>
      <c r="AJ313" s="6"/>
      <c r="AK313" s="6"/>
      <c r="AL313" s="6"/>
      <c r="AM313" s="6"/>
    </row>
    <row r="314" spans="1:39" ht="16.5" x14ac:dyDescent="0.3">
      <c r="A314" s="3"/>
      <c r="B314" s="3"/>
      <c r="C314" s="12"/>
      <c r="D314" s="14"/>
      <c r="E314" s="4"/>
      <c r="F314" s="2"/>
      <c r="G314" s="22"/>
      <c r="H314" s="22"/>
      <c r="I314" s="2"/>
      <c r="J314" s="8"/>
      <c r="K314" s="25"/>
      <c r="L314" s="2"/>
      <c r="M314" s="28">
        <f>SUM(F314:G314:I314:I314:J314:K314:L314)</f>
        <v>0</v>
      </c>
      <c r="N314" s="10" t="str">
        <f>LOOKUP(M314,{0,1,50,60,70,80,90},{" ","","E","D","C","B","A"})</f>
        <v xml:space="preserve"> </v>
      </c>
      <c r="O314" s="5"/>
      <c r="P314" s="5"/>
      <c r="Q314" s="5"/>
      <c r="R314" s="5"/>
      <c r="S314" s="5"/>
      <c r="T314" s="5"/>
      <c r="U314" s="5"/>
      <c r="V314" s="5"/>
      <c r="W314" s="5"/>
      <c r="X314" s="6"/>
      <c r="Y314" s="6"/>
      <c r="Z314" s="6"/>
      <c r="AA314" s="6"/>
      <c r="AB314" s="6"/>
      <c r="AC314" s="6"/>
      <c r="AD314" s="6"/>
      <c r="AE314" s="6"/>
      <c r="AF314" s="6"/>
      <c r="AG314" s="6"/>
      <c r="AH314" s="6"/>
      <c r="AI314" s="6"/>
      <c r="AJ314" s="6"/>
      <c r="AK314" s="6"/>
      <c r="AL314" s="6"/>
      <c r="AM314" s="6"/>
    </row>
    <row r="315" spans="1:39" ht="16.5" x14ac:dyDescent="0.3">
      <c r="A315" s="3"/>
      <c r="B315" s="3"/>
      <c r="C315" s="12"/>
      <c r="D315" s="14"/>
      <c r="E315" s="4"/>
      <c r="F315" s="2"/>
      <c r="G315" s="22"/>
      <c r="H315" s="22"/>
      <c r="I315" s="2"/>
      <c r="J315" s="8"/>
      <c r="K315" s="25"/>
      <c r="L315" s="2"/>
      <c r="M315" s="28">
        <f>SUM(F315:G315:I315:I315:J315:K315:L315)</f>
        <v>0</v>
      </c>
      <c r="N315" s="10" t="str">
        <f>LOOKUP(M315,{0,1,50,60,70,80,90},{" ","","E","D","C","B","A"})</f>
        <v xml:space="preserve"> </v>
      </c>
      <c r="O315" s="5"/>
      <c r="P315" s="5"/>
      <c r="Q315" s="5"/>
      <c r="R315" s="5"/>
      <c r="S315" s="5"/>
      <c r="T315" s="5"/>
      <c r="U315" s="5"/>
      <c r="V315" s="5"/>
      <c r="W315" s="5"/>
      <c r="X315" s="6"/>
      <c r="Y315" s="6"/>
      <c r="Z315" s="6"/>
      <c r="AA315" s="6"/>
      <c r="AB315" s="6"/>
      <c r="AC315" s="6"/>
      <c r="AD315" s="6"/>
      <c r="AE315" s="6"/>
      <c r="AF315" s="6"/>
      <c r="AG315" s="6"/>
      <c r="AH315" s="6"/>
      <c r="AI315" s="6"/>
      <c r="AJ315" s="6"/>
      <c r="AK315" s="6"/>
      <c r="AL315" s="6"/>
      <c r="AM315" s="6"/>
    </row>
    <row r="316" spans="1:39" ht="16.5" x14ac:dyDescent="0.3">
      <c r="A316" s="3"/>
      <c r="B316" s="3"/>
      <c r="C316" s="12"/>
      <c r="D316" s="14"/>
      <c r="E316" s="4"/>
      <c r="F316" s="2"/>
      <c r="G316" s="22"/>
      <c r="H316" s="22"/>
      <c r="I316" s="2"/>
      <c r="J316" s="8"/>
      <c r="K316" s="25"/>
      <c r="L316" s="2"/>
      <c r="M316" s="28">
        <f>SUM(F316:G316:I316:I316:J316:K316:L316)</f>
        <v>0</v>
      </c>
      <c r="N316" s="10" t="str">
        <f>LOOKUP(M316,{0,1,50,60,70,80,90},{" ","","E","D","C","B","A"})</f>
        <v xml:space="preserve"> </v>
      </c>
      <c r="O316" s="5"/>
      <c r="P316" s="5"/>
      <c r="Q316" s="5"/>
      <c r="R316" s="5"/>
      <c r="S316" s="5"/>
      <c r="T316" s="5"/>
      <c r="U316" s="5"/>
      <c r="V316" s="5"/>
      <c r="W316" s="5"/>
      <c r="X316" s="6"/>
      <c r="Y316" s="6"/>
      <c r="Z316" s="6"/>
      <c r="AA316" s="6"/>
      <c r="AB316" s="6"/>
      <c r="AC316" s="6"/>
      <c r="AD316" s="6"/>
      <c r="AE316" s="6"/>
      <c r="AF316" s="6"/>
      <c r="AG316" s="6"/>
      <c r="AH316" s="6"/>
      <c r="AI316" s="6"/>
      <c r="AJ316" s="6"/>
      <c r="AK316" s="6"/>
      <c r="AL316" s="6"/>
      <c r="AM316" s="6"/>
    </row>
    <row r="317" spans="1:39" ht="16.5" x14ac:dyDescent="0.3">
      <c r="A317" s="3"/>
      <c r="B317" s="3"/>
      <c r="C317" s="12"/>
      <c r="D317" s="14"/>
      <c r="E317" s="4"/>
      <c r="F317" s="2"/>
      <c r="G317" s="22"/>
      <c r="H317" s="22"/>
      <c r="I317" s="2"/>
      <c r="J317" s="8"/>
      <c r="K317" s="25"/>
      <c r="L317" s="2"/>
      <c r="M317" s="28">
        <f>SUM(F317:G317:I317:I317:J317:K317:L317)</f>
        <v>0</v>
      </c>
      <c r="N317" s="10" t="str">
        <f>LOOKUP(M317,{0,1,50,60,70,80,90},{" ","","E","D","C","B","A"})</f>
        <v xml:space="preserve"> </v>
      </c>
      <c r="O317" s="5"/>
      <c r="P317" s="5"/>
      <c r="Q317" s="5"/>
      <c r="R317" s="5"/>
      <c r="S317" s="5"/>
      <c r="T317" s="5"/>
      <c r="U317" s="5"/>
      <c r="V317" s="5"/>
      <c r="W317" s="5"/>
      <c r="X317" s="6"/>
      <c r="Y317" s="6"/>
      <c r="Z317" s="6"/>
      <c r="AA317" s="6"/>
      <c r="AB317" s="6"/>
      <c r="AC317" s="6"/>
      <c r="AD317" s="6"/>
      <c r="AE317" s="6"/>
      <c r="AF317" s="6"/>
      <c r="AG317" s="6"/>
      <c r="AH317" s="6"/>
      <c r="AI317" s="6"/>
      <c r="AJ317" s="6"/>
      <c r="AK317" s="6"/>
      <c r="AL317" s="6"/>
      <c r="AM317" s="6"/>
    </row>
    <row r="318" spans="1:39" ht="16.5" x14ac:dyDescent="0.3">
      <c r="A318" s="3"/>
      <c r="B318" s="3"/>
      <c r="C318" s="12"/>
      <c r="D318" s="14"/>
      <c r="E318" s="4"/>
      <c r="F318" s="2"/>
      <c r="G318" s="22"/>
      <c r="H318" s="22"/>
      <c r="I318" s="2"/>
      <c r="J318" s="8"/>
      <c r="K318" s="25"/>
      <c r="L318" s="2"/>
      <c r="M318" s="28">
        <f>SUM(F318:G318:I318:I318:J318:K318:L318)</f>
        <v>0</v>
      </c>
      <c r="N318" s="10" t="str">
        <f>LOOKUP(M318,{0,1,50,60,70,80,90},{" ","","E","D","C","B","A"})</f>
        <v xml:space="preserve"> </v>
      </c>
      <c r="O318" s="5"/>
      <c r="P318" s="5"/>
      <c r="Q318" s="5"/>
      <c r="R318" s="5"/>
      <c r="S318" s="5"/>
      <c r="T318" s="5"/>
      <c r="U318" s="5"/>
      <c r="V318" s="5"/>
      <c r="W318" s="5"/>
      <c r="X318" s="6"/>
      <c r="Y318" s="6"/>
      <c r="Z318" s="6"/>
      <c r="AA318" s="6"/>
      <c r="AB318" s="6"/>
      <c r="AC318" s="6"/>
      <c r="AD318" s="6"/>
      <c r="AE318" s="6"/>
      <c r="AF318" s="6"/>
      <c r="AG318" s="6"/>
      <c r="AH318" s="6"/>
      <c r="AI318" s="6"/>
      <c r="AJ318" s="6"/>
      <c r="AK318" s="6"/>
      <c r="AL318" s="6"/>
      <c r="AM318" s="6"/>
    </row>
    <row r="319" spans="1:39" ht="16.5" x14ac:dyDescent="0.3">
      <c r="A319" s="3"/>
      <c r="B319" s="3"/>
      <c r="C319" s="12"/>
      <c r="D319" s="14"/>
      <c r="E319" s="4"/>
      <c r="F319" s="2"/>
      <c r="G319" s="22"/>
      <c r="H319" s="22"/>
      <c r="I319" s="2"/>
      <c r="J319" s="8"/>
      <c r="K319" s="25"/>
      <c r="L319" s="2"/>
      <c r="M319" s="28">
        <f>SUM(F319:G319:I319:I319:J319:K319:L319)</f>
        <v>0</v>
      </c>
      <c r="N319" s="10" t="str">
        <f>LOOKUP(M319,{0,1,50,60,70,80,90},{" ","","E","D","C","B","A"})</f>
        <v xml:space="preserve"> </v>
      </c>
      <c r="O319" s="5"/>
      <c r="P319" s="5"/>
      <c r="Q319" s="5"/>
      <c r="R319" s="5"/>
      <c r="S319" s="5"/>
      <c r="T319" s="5"/>
      <c r="U319" s="5"/>
      <c r="V319" s="5"/>
      <c r="W319" s="5"/>
      <c r="X319" s="6"/>
      <c r="Y319" s="6"/>
      <c r="Z319" s="6"/>
      <c r="AA319" s="6"/>
      <c r="AB319" s="6"/>
      <c r="AC319" s="6"/>
      <c r="AD319" s="6"/>
      <c r="AE319" s="6"/>
      <c r="AF319" s="6"/>
      <c r="AG319" s="6"/>
      <c r="AH319" s="6"/>
      <c r="AI319" s="6"/>
      <c r="AJ319" s="6"/>
      <c r="AK319" s="6"/>
      <c r="AL319" s="6"/>
      <c r="AM319" s="6"/>
    </row>
    <row r="320" spans="1:39" ht="16.5" x14ac:dyDescent="0.3">
      <c r="A320" s="3"/>
      <c r="B320" s="3"/>
      <c r="C320" s="12"/>
      <c r="D320" s="14"/>
      <c r="E320" s="4"/>
      <c r="F320" s="2"/>
      <c r="G320" s="22"/>
      <c r="H320" s="22"/>
      <c r="I320" s="2"/>
      <c r="J320" s="8"/>
      <c r="K320" s="25"/>
      <c r="L320" s="2"/>
      <c r="M320" s="28">
        <f>SUM(F320:G320:I320:I320:J320:K320:L320)</f>
        <v>0</v>
      </c>
      <c r="N320" s="10" t="str">
        <f>LOOKUP(M320,{0,1,50,60,70,80,90},{" ","","E","D","C","B","A"})</f>
        <v xml:space="preserve"> </v>
      </c>
      <c r="O320" s="5"/>
      <c r="P320" s="5"/>
      <c r="Q320" s="5"/>
      <c r="R320" s="5"/>
      <c r="S320" s="5"/>
      <c r="T320" s="5"/>
      <c r="U320" s="5"/>
      <c r="V320" s="5"/>
      <c r="W320" s="5"/>
      <c r="X320" s="6"/>
      <c r="Y320" s="6"/>
      <c r="Z320" s="6"/>
      <c r="AA320" s="6"/>
      <c r="AB320" s="6"/>
      <c r="AC320" s="6"/>
      <c r="AD320" s="6"/>
      <c r="AE320" s="6"/>
      <c r="AF320" s="6"/>
      <c r="AG320" s="6"/>
      <c r="AH320" s="6"/>
      <c r="AI320" s="6"/>
      <c r="AJ320" s="6"/>
      <c r="AK320" s="6"/>
      <c r="AL320" s="6"/>
      <c r="AM320" s="6"/>
    </row>
    <row r="321" spans="1:39" ht="16.5" x14ac:dyDescent="0.3">
      <c r="A321" s="3"/>
      <c r="B321" s="3"/>
      <c r="C321" s="12"/>
      <c r="D321" s="14"/>
      <c r="E321" s="4"/>
      <c r="F321" s="2"/>
      <c r="G321" s="22"/>
      <c r="H321" s="22"/>
      <c r="I321" s="2"/>
      <c r="J321" s="8"/>
      <c r="K321" s="25"/>
      <c r="L321" s="2"/>
      <c r="M321" s="28">
        <f>SUM(F321:G321:I321:I321:J321:K321:L321)</f>
        <v>0</v>
      </c>
      <c r="N321" s="10" t="str">
        <f>LOOKUP(M321,{0,1,50,60,70,80,90},{" ","","E","D","C","B","A"})</f>
        <v xml:space="preserve"> </v>
      </c>
      <c r="O321" s="5"/>
      <c r="P321" s="5"/>
      <c r="Q321" s="5"/>
      <c r="R321" s="5"/>
      <c r="S321" s="5"/>
      <c r="T321" s="5"/>
      <c r="U321" s="5"/>
      <c r="V321" s="5"/>
      <c r="W321" s="5"/>
      <c r="X321" s="6"/>
      <c r="Y321" s="6"/>
      <c r="Z321" s="6"/>
      <c r="AA321" s="6"/>
      <c r="AB321" s="6"/>
      <c r="AC321" s="6"/>
      <c r="AD321" s="6"/>
      <c r="AE321" s="6"/>
      <c r="AF321" s="6"/>
      <c r="AG321" s="6"/>
      <c r="AH321" s="6"/>
      <c r="AI321" s="6"/>
      <c r="AJ321" s="6"/>
      <c r="AK321" s="6"/>
      <c r="AL321" s="6"/>
      <c r="AM321" s="6"/>
    </row>
    <row r="322" spans="1:39" ht="16.5" x14ac:dyDescent="0.3">
      <c r="A322" s="3"/>
      <c r="B322" s="3"/>
      <c r="C322" s="12"/>
      <c r="D322" s="14"/>
      <c r="E322" s="4"/>
      <c r="F322" s="2"/>
      <c r="G322" s="22"/>
      <c r="H322" s="22"/>
      <c r="I322" s="2"/>
      <c r="J322" s="8"/>
      <c r="K322" s="25"/>
      <c r="L322" s="2"/>
      <c r="M322" s="28">
        <f>SUM(F322:G322:I322:I322:J322:K322:L322)</f>
        <v>0</v>
      </c>
      <c r="N322" s="10" t="str">
        <f>LOOKUP(M322,{0,1,50,60,70,80,90},{" ","","E","D","C","B","A"})</f>
        <v xml:space="preserve"> </v>
      </c>
      <c r="O322" s="5"/>
      <c r="P322" s="5"/>
      <c r="Q322" s="5"/>
      <c r="R322" s="5"/>
      <c r="S322" s="5"/>
      <c r="T322" s="5"/>
      <c r="U322" s="5"/>
      <c r="V322" s="5"/>
      <c r="W322" s="5"/>
      <c r="X322" s="6"/>
      <c r="Y322" s="6"/>
      <c r="Z322" s="6"/>
      <c r="AA322" s="6"/>
      <c r="AB322" s="6"/>
      <c r="AC322" s="6"/>
      <c r="AD322" s="6"/>
      <c r="AE322" s="6"/>
      <c r="AF322" s="6"/>
      <c r="AG322" s="6"/>
      <c r="AH322" s="6"/>
      <c r="AI322" s="6"/>
      <c r="AJ322" s="6"/>
      <c r="AK322" s="6"/>
      <c r="AL322" s="6"/>
      <c r="AM322" s="6"/>
    </row>
    <row r="323" spans="1:39" ht="16.5" x14ac:dyDescent="0.3">
      <c r="A323" s="3"/>
      <c r="B323" s="3"/>
      <c r="C323" s="12"/>
      <c r="D323" s="14"/>
      <c r="E323" s="4"/>
      <c r="F323" s="2"/>
      <c r="G323" s="22"/>
      <c r="H323" s="22"/>
      <c r="I323" s="2"/>
      <c r="J323" s="8"/>
      <c r="K323" s="25"/>
      <c r="L323" s="2"/>
      <c r="M323" s="28">
        <f>SUM(F323:G323:I323:I323:J323:K323:L323)</f>
        <v>0</v>
      </c>
      <c r="N323" s="10" t="str">
        <f>LOOKUP(M323,{0,1,50,60,70,80,90},{" ","","E","D","C","B","A"})</f>
        <v xml:space="preserve"> </v>
      </c>
      <c r="O323" s="5"/>
      <c r="P323" s="5"/>
      <c r="Q323" s="5"/>
      <c r="R323" s="5"/>
      <c r="S323" s="5"/>
      <c r="T323" s="5"/>
      <c r="U323" s="5"/>
      <c r="V323" s="5"/>
      <c r="W323" s="5"/>
      <c r="X323" s="6"/>
      <c r="Y323" s="6"/>
      <c r="Z323" s="6"/>
      <c r="AA323" s="6"/>
      <c r="AB323" s="6"/>
      <c r="AC323" s="6"/>
      <c r="AD323" s="6"/>
      <c r="AE323" s="6"/>
      <c r="AF323" s="6"/>
      <c r="AG323" s="6"/>
      <c r="AH323" s="6"/>
      <c r="AI323" s="6"/>
      <c r="AJ323" s="6"/>
      <c r="AK323" s="6"/>
      <c r="AL323" s="6"/>
      <c r="AM323" s="6"/>
    </row>
    <row r="324" spans="1:39" ht="16.5" x14ac:dyDescent="0.3">
      <c r="A324" s="3"/>
      <c r="B324" s="3"/>
      <c r="C324" s="12"/>
      <c r="D324" s="14"/>
      <c r="E324" s="4"/>
      <c r="F324" s="2"/>
      <c r="G324" s="22"/>
      <c r="H324" s="22"/>
      <c r="I324" s="2"/>
      <c r="J324" s="8"/>
      <c r="K324" s="25"/>
      <c r="L324" s="2"/>
      <c r="M324" s="28">
        <f>SUM(F324:G324:I324:I324:J324:K324:L324)</f>
        <v>0</v>
      </c>
      <c r="N324" s="10" t="str">
        <f>LOOKUP(M324,{0,1,50,60,70,80,90},{" ","","E","D","C","B","A"})</f>
        <v xml:space="preserve"> </v>
      </c>
      <c r="O324" s="5"/>
      <c r="P324" s="5"/>
      <c r="Q324" s="5"/>
      <c r="R324" s="5"/>
      <c r="S324" s="5"/>
      <c r="T324" s="5"/>
      <c r="U324" s="5"/>
      <c r="V324" s="5"/>
      <c r="W324" s="5"/>
      <c r="X324" s="6"/>
      <c r="Y324" s="6"/>
      <c r="Z324" s="6"/>
      <c r="AA324" s="6"/>
      <c r="AB324" s="6"/>
      <c r="AC324" s="6"/>
      <c r="AD324" s="6"/>
      <c r="AE324" s="6"/>
      <c r="AF324" s="6"/>
      <c r="AG324" s="6"/>
      <c r="AH324" s="6"/>
      <c r="AI324" s="6"/>
      <c r="AJ324" s="6"/>
      <c r="AK324" s="6"/>
      <c r="AL324" s="6"/>
      <c r="AM324" s="6"/>
    </row>
    <row r="325" spans="1:39" ht="16.5" x14ac:dyDescent="0.3">
      <c r="A325" s="3"/>
      <c r="B325" s="3"/>
      <c r="C325" s="12"/>
      <c r="D325" s="14"/>
      <c r="E325" s="4"/>
      <c r="F325" s="2"/>
      <c r="G325" s="22"/>
      <c r="H325" s="22"/>
      <c r="I325" s="2"/>
      <c r="J325" s="8"/>
      <c r="K325" s="25"/>
      <c r="L325" s="2"/>
      <c r="M325" s="28">
        <f>SUM(F325:G325:I325:I325:J325:K325:L325)</f>
        <v>0</v>
      </c>
      <c r="N325" s="10" t="str">
        <f>LOOKUP(M325,{0,1,50,60,70,80,90},{" ","","E","D","C","B","A"})</f>
        <v xml:space="preserve"> </v>
      </c>
      <c r="O325" s="5"/>
      <c r="P325" s="5"/>
      <c r="Q325" s="5"/>
      <c r="R325" s="5"/>
      <c r="S325" s="5"/>
      <c r="T325" s="5"/>
      <c r="U325" s="5"/>
      <c r="V325" s="5"/>
      <c r="W325" s="5"/>
      <c r="X325" s="6"/>
      <c r="Y325" s="6"/>
      <c r="Z325" s="6"/>
      <c r="AA325" s="6"/>
      <c r="AB325" s="6"/>
      <c r="AC325" s="6"/>
      <c r="AD325" s="6"/>
      <c r="AE325" s="6"/>
      <c r="AF325" s="6"/>
      <c r="AG325" s="6"/>
      <c r="AH325" s="6"/>
      <c r="AI325" s="6"/>
      <c r="AJ325" s="6"/>
      <c r="AK325" s="6"/>
      <c r="AL325" s="6"/>
      <c r="AM325" s="6"/>
    </row>
    <row r="326" spans="1:39" ht="16.5" x14ac:dyDescent="0.3">
      <c r="A326" s="3"/>
      <c r="B326" s="3"/>
      <c r="C326" s="12"/>
      <c r="D326" s="14"/>
      <c r="E326" s="4"/>
      <c r="F326" s="2"/>
      <c r="G326" s="22"/>
      <c r="H326" s="22"/>
      <c r="I326" s="2"/>
      <c r="J326" s="8"/>
      <c r="K326" s="25"/>
      <c r="L326" s="2"/>
      <c r="M326" s="28">
        <f>SUM(F326:G326:I326:I326:J326:K326:L326)</f>
        <v>0</v>
      </c>
      <c r="N326" s="10" t="str">
        <f>LOOKUP(M326,{0,1,50,60,70,80,90},{" ","","E","D","C","B","A"})</f>
        <v xml:space="preserve"> </v>
      </c>
      <c r="O326" s="5"/>
      <c r="P326" s="5"/>
      <c r="Q326" s="5"/>
      <c r="R326" s="5"/>
      <c r="S326" s="5"/>
      <c r="T326" s="5"/>
      <c r="U326" s="5"/>
      <c r="V326" s="5"/>
      <c r="W326" s="5"/>
      <c r="X326" s="6"/>
      <c r="Y326" s="6"/>
      <c r="Z326" s="6"/>
      <c r="AA326" s="6"/>
      <c r="AB326" s="6"/>
      <c r="AC326" s="6"/>
      <c r="AD326" s="6"/>
      <c r="AE326" s="6"/>
      <c r="AF326" s="6"/>
      <c r="AG326" s="6"/>
      <c r="AH326" s="6"/>
      <c r="AI326" s="6"/>
      <c r="AJ326" s="6"/>
      <c r="AK326" s="6"/>
      <c r="AL326" s="6"/>
      <c r="AM326" s="6"/>
    </row>
    <row r="327" spans="1:39" ht="16.5" x14ac:dyDescent="0.3">
      <c r="A327" s="3"/>
      <c r="B327" s="3"/>
      <c r="C327" s="12"/>
      <c r="D327" s="14"/>
      <c r="E327" s="4"/>
      <c r="F327" s="2"/>
      <c r="G327" s="22"/>
      <c r="H327" s="22"/>
      <c r="I327" s="2"/>
      <c r="J327" s="8"/>
      <c r="K327" s="25"/>
      <c r="L327" s="2"/>
      <c r="M327" s="28">
        <f>SUM(F327:G327:I327:I327:J327:K327:L327)</f>
        <v>0</v>
      </c>
      <c r="N327" s="10" t="str">
        <f>LOOKUP(M327,{0,1,50,60,70,80,90},{" ","","E","D","C","B","A"})</f>
        <v xml:space="preserve"> </v>
      </c>
      <c r="O327" s="5"/>
      <c r="P327" s="5"/>
      <c r="Q327" s="5"/>
      <c r="R327" s="5"/>
      <c r="S327" s="5"/>
      <c r="T327" s="5"/>
      <c r="U327" s="5"/>
      <c r="V327" s="5"/>
      <c r="W327" s="5"/>
      <c r="X327" s="6"/>
      <c r="Y327" s="6"/>
      <c r="Z327" s="6"/>
      <c r="AA327" s="6"/>
      <c r="AB327" s="6"/>
      <c r="AC327" s="6"/>
      <c r="AD327" s="6"/>
      <c r="AE327" s="6"/>
      <c r="AF327" s="6"/>
      <c r="AG327" s="6"/>
      <c r="AH327" s="6"/>
      <c r="AI327" s="6"/>
      <c r="AJ327" s="6"/>
      <c r="AK327" s="6"/>
      <c r="AL327" s="6"/>
      <c r="AM327" s="6"/>
    </row>
    <row r="328" spans="1:39" ht="16.5" x14ac:dyDescent="0.3">
      <c r="A328" s="3"/>
      <c r="B328" s="3"/>
      <c r="C328" s="12"/>
      <c r="D328" s="14"/>
      <c r="E328" s="4"/>
      <c r="F328" s="2"/>
      <c r="G328" s="22"/>
      <c r="H328" s="22"/>
      <c r="I328" s="2"/>
      <c r="J328" s="8"/>
      <c r="K328" s="25"/>
      <c r="L328" s="2"/>
      <c r="M328" s="28">
        <f>SUM(F328:G328:I328:I328:J328:K328:L328)</f>
        <v>0</v>
      </c>
      <c r="N328" s="10" t="str">
        <f>LOOKUP(M328,{0,1,50,60,70,80,90},{" ","","E","D","C","B","A"})</f>
        <v xml:space="preserve"> </v>
      </c>
      <c r="O328" s="5"/>
      <c r="P328" s="5"/>
      <c r="Q328" s="5"/>
      <c r="R328" s="5"/>
      <c r="S328" s="5"/>
      <c r="T328" s="5"/>
      <c r="U328" s="5"/>
      <c r="V328" s="5"/>
      <c r="W328" s="5"/>
      <c r="X328" s="6"/>
      <c r="Y328" s="6"/>
      <c r="Z328" s="6"/>
      <c r="AA328" s="6"/>
      <c r="AB328" s="6"/>
      <c r="AC328" s="6"/>
      <c r="AD328" s="6"/>
      <c r="AE328" s="6"/>
      <c r="AF328" s="6"/>
      <c r="AG328" s="6"/>
      <c r="AH328" s="6"/>
      <c r="AI328" s="6"/>
      <c r="AJ328" s="6"/>
      <c r="AK328" s="6"/>
      <c r="AL328" s="6"/>
      <c r="AM328" s="6"/>
    </row>
    <row r="329" spans="1:39" ht="16.5" x14ac:dyDescent="0.3">
      <c r="A329" s="3"/>
      <c r="B329" s="3"/>
      <c r="C329" s="12"/>
      <c r="D329" s="14"/>
      <c r="E329" s="4"/>
      <c r="F329" s="2"/>
      <c r="G329" s="22"/>
      <c r="H329" s="22"/>
      <c r="I329" s="2"/>
      <c r="J329" s="8"/>
      <c r="K329" s="25"/>
      <c r="L329" s="2"/>
      <c r="M329" s="28">
        <f>SUM(F329:G329:I329:I329:J329:K329:L329)</f>
        <v>0</v>
      </c>
      <c r="N329" s="10" t="str">
        <f>LOOKUP(M329,{0,1,50,60,70,80,90},{" ","","E","D","C","B","A"})</f>
        <v xml:space="preserve"> </v>
      </c>
      <c r="O329" s="5"/>
      <c r="P329" s="5"/>
      <c r="Q329" s="5"/>
      <c r="R329" s="5"/>
      <c r="S329" s="5"/>
      <c r="T329" s="5"/>
      <c r="U329" s="5"/>
      <c r="V329" s="5"/>
      <c r="W329" s="5"/>
      <c r="X329" s="6"/>
      <c r="Y329" s="6"/>
      <c r="Z329" s="6"/>
      <c r="AA329" s="6"/>
      <c r="AB329" s="6"/>
      <c r="AC329" s="6"/>
      <c r="AD329" s="6"/>
      <c r="AE329" s="6"/>
      <c r="AF329" s="6"/>
      <c r="AG329" s="6"/>
      <c r="AH329" s="6"/>
      <c r="AI329" s="6"/>
      <c r="AJ329" s="6"/>
      <c r="AK329" s="6"/>
      <c r="AL329" s="6"/>
      <c r="AM329" s="6"/>
    </row>
    <row r="330" spans="1:39" ht="16.5" x14ac:dyDescent="0.3">
      <c r="A330" s="3"/>
      <c r="B330" s="3"/>
      <c r="C330" s="12"/>
      <c r="D330" s="14"/>
      <c r="E330" s="4"/>
      <c r="F330" s="2"/>
      <c r="G330" s="22"/>
      <c r="H330" s="22"/>
      <c r="I330" s="2"/>
      <c r="J330" s="8"/>
      <c r="K330" s="25"/>
      <c r="L330" s="2"/>
      <c r="M330" s="28">
        <f>SUM(F330:G330:I330:I330:J330:K330:L330)</f>
        <v>0</v>
      </c>
      <c r="N330" s="10" t="str">
        <f>LOOKUP(M330,{0,1,50,60,70,80,90},{" ","","E","D","C","B","A"})</f>
        <v xml:space="preserve"> </v>
      </c>
      <c r="O330" s="5"/>
      <c r="P330" s="5"/>
      <c r="Q330" s="5"/>
      <c r="R330" s="5"/>
      <c r="S330" s="5"/>
      <c r="T330" s="5"/>
      <c r="U330" s="5"/>
      <c r="V330" s="5"/>
      <c r="W330" s="5"/>
      <c r="X330" s="6"/>
      <c r="Y330" s="6"/>
      <c r="Z330" s="6"/>
      <c r="AA330" s="6"/>
      <c r="AB330" s="6"/>
      <c r="AC330" s="6"/>
      <c r="AD330" s="6"/>
      <c r="AE330" s="6"/>
      <c r="AF330" s="6"/>
      <c r="AG330" s="6"/>
      <c r="AH330" s="6"/>
      <c r="AI330" s="6"/>
      <c r="AJ330" s="6"/>
      <c r="AK330" s="6"/>
      <c r="AL330" s="6"/>
      <c r="AM330" s="6"/>
    </row>
    <row r="331" spans="1:39" ht="16.5" x14ac:dyDescent="0.3">
      <c r="A331" s="3"/>
      <c r="B331" s="3"/>
      <c r="C331" s="12"/>
      <c r="D331" s="14"/>
      <c r="E331" s="4"/>
      <c r="F331" s="2"/>
      <c r="G331" s="22"/>
      <c r="H331" s="22"/>
      <c r="I331" s="2"/>
      <c r="J331" s="8"/>
      <c r="K331" s="25"/>
      <c r="L331" s="2"/>
      <c r="M331" s="28">
        <f>SUM(F331:G331:I331:I331:J331:K331:L331)</f>
        <v>0</v>
      </c>
      <c r="N331" s="10" t="str">
        <f>LOOKUP(M331,{0,1,50,60,70,80,90},{" ","","E","D","C","B","A"})</f>
        <v xml:space="preserve"> </v>
      </c>
      <c r="O331" s="5"/>
      <c r="P331" s="5"/>
      <c r="Q331" s="5"/>
      <c r="R331" s="5"/>
      <c r="S331" s="5"/>
      <c r="T331" s="5"/>
      <c r="U331" s="5"/>
      <c r="V331" s="5"/>
      <c r="W331" s="5"/>
      <c r="X331" s="6"/>
      <c r="Y331" s="6"/>
      <c r="Z331" s="6"/>
      <c r="AA331" s="6"/>
      <c r="AB331" s="6"/>
      <c r="AC331" s="6"/>
      <c r="AD331" s="6"/>
      <c r="AE331" s="6"/>
      <c r="AF331" s="6"/>
      <c r="AG331" s="6"/>
      <c r="AH331" s="6"/>
      <c r="AI331" s="6"/>
      <c r="AJ331" s="6"/>
      <c r="AK331" s="6"/>
      <c r="AL331" s="6"/>
      <c r="AM331" s="6"/>
    </row>
    <row r="332" spans="1:39" ht="16.5" x14ac:dyDescent="0.3">
      <c r="A332" s="3"/>
      <c r="B332" s="3"/>
      <c r="C332" s="12"/>
      <c r="D332" s="14"/>
      <c r="E332" s="4"/>
      <c r="F332" s="2"/>
      <c r="G332" s="22"/>
      <c r="H332" s="22"/>
      <c r="I332" s="2"/>
      <c r="J332" s="8"/>
      <c r="K332" s="25"/>
      <c r="L332" s="2"/>
      <c r="M332" s="28">
        <f>SUM(F332:G332:I332:I332:J332:K332:L332)</f>
        <v>0</v>
      </c>
      <c r="N332" s="10" t="str">
        <f>LOOKUP(M332,{0,1,50,60,70,80,90},{" ","","E","D","C","B","A"})</f>
        <v xml:space="preserve"> </v>
      </c>
      <c r="O332" s="5"/>
      <c r="P332" s="5"/>
      <c r="Q332" s="5"/>
      <c r="R332" s="5"/>
      <c r="S332" s="5"/>
      <c r="T332" s="5"/>
      <c r="U332" s="5"/>
      <c r="V332" s="5"/>
      <c r="W332" s="5"/>
      <c r="X332" s="6"/>
      <c r="Y332" s="6"/>
      <c r="Z332" s="6"/>
      <c r="AA332" s="6"/>
      <c r="AB332" s="6"/>
      <c r="AC332" s="6"/>
      <c r="AD332" s="6"/>
      <c r="AE332" s="6"/>
      <c r="AF332" s="6"/>
      <c r="AG332" s="6"/>
      <c r="AH332" s="6"/>
      <c r="AI332" s="6"/>
      <c r="AJ332" s="6"/>
      <c r="AK332" s="6"/>
      <c r="AL332" s="6"/>
      <c r="AM332" s="6"/>
    </row>
    <row r="333" spans="1:39" ht="16.5" x14ac:dyDescent="0.3">
      <c r="A333" s="3"/>
      <c r="B333" s="3"/>
      <c r="C333" s="12"/>
      <c r="D333" s="14"/>
      <c r="E333" s="4"/>
      <c r="F333" s="2"/>
      <c r="G333" s="22"/>
      <c r="H333" s="22"/>
      <c r="I333" s="2"/>
      <c r="J333" s="8"/>
      <c r="K333" s="25"/>
      <c r="L333" s="2"/>
      <c r="M333" s="28">
        <f>SUM(F333:G333:I333:I333:J333:K333:L333)</f>
        <v>0</v>
      </c>
      <c r="N333" s="10" t="str">
        <f>LOOKUP(M333,{0,1,50,60,70,80,90},{" ","","E","D","C","B","A"})</f>
        <v xml:space="preserve"> </v>
      </c>
      <c r="O333" s="5"/>
      <c r="P333" s="5"/>
      <c r="Q333" s="5"/>
      <c r="R333" s="5"/>
      <c r="S333" s="5"/>
      <c r="T333" s="5"/>
      <c r="U333" s="5"/>
      <c r="V333" s="5"/>
      <c r="W333" s="5"/>
      <c r="X333" s="6"/>
      <c r="Y333" s="6"/>
      <c r="Z333" s="6"/>
      <c r="AA333" s="6"/>
      <c r="AB333" s="6"/>
      <c r="AC333" s="6"/>
      <c r="AD333" s="6"/>
      <c r="AE333" s="6"/>
      <c r="AF333" s="6"/>
      <c r="AG333" s="6"/>
      <c r="AH333" s="6"/>
      <c r="AI333" s="6"/>
      <c r="AJ333" s="6"/>
      <c r="AK333" s="6"/>
      <c r="AL333" s="6"/>
      <c r="AM333" s="6"/>
    </row>
    <row r="334" spans="1:39" ht="16.5" x14ac:dyDescent="0.3">
      <c r="A334" s="3"/>
      <c r="B334" s="3"/>
      <c r="C334" s="12"/>
      <c r="D334" s="14"/>
      <c r="E334" s="4"/>
      <c r="F334" s="2"/>
      <c r="G334" s="22"/>
      <c r="H334" s="22"/>
      <c r="I334" s="2"/>
      <c r="J334" s="8"/>
      <c r="K334" s="25"/>
      <c r="L334" s="2"/>
      <c r="M334" s="28">
        <f>SUM(F334:G334:I334:I334:J334:K334:L334)</f>
        <v>0</v>
      </c>
      <c r="N334" s="10" t="str">
        <f>LOOKUP(M334,{0,1,50,60,70,80,90},{" ","","E","D","C","B","A"})</f>
        <v xml:space="preserve"> </v>
      </c>
      <c r="O334" s="5"/>
      <c r="P334" s="5"/>
      <c r="Q334" s="5"/>
      <c r="R334" s="5"/>
      <c r="S334" s="5"/>
      <c r="T334" s="5"/>
      <c r="U334" s="5"/>
      <c r="V334" s="5"/>
      <c r="W334" s="5"/>
      <c r="X334" s="6"/>
      <c r="Y334" s="6"/>
      <c r="Z334" s="6"/>
      <c r="AA334" s="6"/>
      <c r="AB334" s="6"/>
      <c r="AC334" s="6"/>
      <c r="AD334" s="6"/>
      <c r="AE334" s="6"/>
      <c r="AF334" s="6"/>
      <c r="AG334" s="6"/>
      <c r="AH334" s="6"/>
      <c r="AI334" s="6"/>
      <c r="AJ334" s="6"/>
      <c r="AK334" s="6"/>
      <c r="AL334" s="6"/>
      <c r="AM334" s="6"/>
    </row>
    <row r="335" spans="1:39" ht="16.5" x14ac:dyDescent="0.3">
      <c r="A335" s="3"/>
      <c r="B335" s="3"/>
      <c r="C335" s="12"/>
      <c r="D335" s="14"/>
      <c r="E335" s="4"/>
      <c r="F335" s="2"/>
      <c r="G335" s="22"/>
      <c r="H335" s="22"/>
      <c r="I335" s="2"/>
      <c r="J335" s="8"/>
      <c r="K335" s="25"/>
      <c r="L335" s="2"/>
      <c r="M335" s="28">
        <f>SUM(F335:G335:I335:I335:J335:K335:L335)</f>
        <v>0</v>
      </c>
      <c r="N335" s="10" t="str">
        <f>LOOKUP(M335,{0,1,50,60,70,80,90},{" ","","E","D","C","B","A"})</f>
        <v xml:space="preserve"> </v>
      </c>
      <c r="O335" s="5"/>
      <c r="P335" s="5"/>
      <c r="Q335" s="5"/>
      <c r="R335" s="5"/>
      <c r="S335" s="5"/>
      <c r="T335" s="5"/>
      <c r="U335" s="5"/>
      <c r="V335" s="5"/>
      <c r="W335" s="5"/>
      <c r="X335" s="6"/>
      <c r="Y335" s="6"/>
      <c r="Z335" s="6"/>
      <c r="AA335" s="6"/>
      <c r="AB335" s="6"/>
      <c r="AC335" s="6"/>
      <c r="AD335" s="6"/>
      <c r="AE335" s="6"/>
      <c r="AF335" s="6"/>
      <c r="AG335" s="6"/>
      <c r="AH335" s="6"/>
      <c r="AI335" s="6"/>
      <c r="AJ335" s="6"/>
      <c r="AK335" s="6"/>
      <c r="AL335" s="6"/>
      <c r="AM335" s="6"/>
    </row>
    <row r="336" spans="1:39" ht="16.5" x14ac:dyDescent="0.3">
      <c r="A336" s="3"/>
      <c r="B336" s="3"/>
      <c r="C336" s="12"/>
      <c r="D336" s="14"/>
      <c r="E336" s="4"/>
      <c r="F336" s="2"/>
      <c r="G336" s="22"/>
      <c r="H336" s="22"/>
      <c r="I336" s="2"/>
      <c r="J336" s="8"/>
      <c r="K336" s="25"/>
      <c r="L336" s="2"/>
      <c r="M336" s="28">
        <f>SUM(F336:G336:I336:I336:J336:K336:L336)</f>
        <v>0</v>
      </c>
      <c r="N336" s="10" t="str">
        <f>LOOKUP(M336,{0,1,50,60,70,80,90},{" ","","E","D","C","B","A"})</f>
        <v xml:space="preserve"> </v>
      </c>
      <c r="O336" s="5"/>
      <c r="P336" s="5"/>
      <c r="Q336" s="5"/>
      <c r="R336" s="5"/>
      <c r="S336" s="5"/>
      <c r="T336" s="5"/>
      <c r="U336" s="5"/>
      <c r="V336" s="5"/>
      <c r="W336" s="5"/>
      <c r="X336" s="6"/>
      <c r="Y336" s="6"/>
      <c r="Z336" s="6"/>
      <c r="AA336" s="6"/>
      <c r="AB336" s="6"/>
      <c r="AC336" s="6"/>
      <c r="AD336" s="6"/>
      <c r="AE336" s="6"/>
      <c r="AF336" s="6"/>
      <c r="AG336" s="6"/>
      <c r="AH336" s="6"/>
      <c r="AI336" s="6"/>
      <c r="AJ336" s="6"/>
      <c r="AK336" s="6"/>
      <c r="AL336" s="6"/>
      <c r="AM336" s="6"/>
    </row>
    <row r="337" spans="1:39" ht="16.5" x14ac:dyDescent="0.3">
      <c r="A337" s="3"/>
      <c r="B337" s="3"/>
      <c r="C337" s="12"/>
      <c r="D337" s="14"/>
      <c r="E337" s="4"/>
      <c r="F337" s="2"/>
      <c r="G337" s="22"/>
      <c r="H337" s="22"/>
      <c r="I337" s="2"/>
      <c r="J337" s="8"/>
      <c r="K337" s="25"/>
      <c r="L337" s="2"/>
      <c r="M337" s="28">
        <f>SUM(F337:G337:I337:I337:J337:K337:L337)</f>
        <v>0</v>
      </c>
      <c r="N337" s="10" t="str">
        <f>LOOKUP(M337,{0,1,50,60,70,80,90},{" ","","E","D","C","B","A"})</f>
        <v xml:space="preserve"> </v>
      </c>
      <c r="O337" s="5"/>
      <c r="P337" s="5"/>
      <c r="Q337" s="5"/>
      <c r="R337" s="5"/>
      <c r="S337" s="5"/>
      <c r="T337" s="5"/>
      <c r="U337" s="5"/>
      <c r="V337" s="5"/>
      <c r="W337" s="5"/>
      <c r="X337" s="6"/>
      <c r="Y337" s="6"/>
      <c r="Z337" s="6"/>
      <c r="AA337" s="6"/>
      <c r="AB337" s="6"/>
      <c r="AC337" s="6"/>
      <c r="AD337" s="6"/>
      <c r="AE337" s="6"/>
      <c r="AF337" s="6"/>
      <c r="AG337" s="6"/>
      <c r="AH337" s="6"/>
      <c r="AI337" s="6"/>
      <c r="AJ337" s="6"/>
      <c r="AK337" s="6"/>
      <c r="AL337" s="6"/>
      <c r="AM337" s="6"/>
    </row>
    <row r="338" spans="1:39" ht="16.5" x14ac:dyDescent="0.3">
      <c r="A338" s="3"/>
      <c r="B338" s="3"/>
      <c r="C338" s="12"/>
      <c r="D338" s="14"/>
      <c r="E338" s="4"/>
      <c r="F338" s="2"/>
      <c r="G338" s="22"/>
      <c r="H338" s="22"/>
      <c r="I338" s="2"/>
      <c r="J338" s="8"/>
      <c r="K338" s="25"/>
      <c r="L338" s="2"/>
      <c r="M338" s="28">
        <f>SUM(F338:G338:I338:I338:J338:K338:L338)</f>
        <v>0</v>
      </c>
      <c r="N338" s="10" t="str">
        <f>LOOKUP(M338,{0,1,50,60,70,80,90},{" ","","E","D","C","B","A"})</f>
        <v xml:space="preserve"> </v>
      </c>
      <c r="O338" s="5"/>
      <c r="P338" s="5"/>
      <c r="Q338" s="5"/>
      <c r="R338" s="5"/>
      <c r="S338" s="5"/>
      <c r="T338" s="5"/>
      <c r="U338" s="5"/>
      <c r="V338" s="5"/>
      <c r="W338" s="5"/>
      <c r="X338" s="6"/>
      <c r="Y338" s="6"/>
      <c r="Z338" s="6"/>
      <c r="AA338" s="6"/>
      <c r="AB338" s="6"/>
      <c r="AC338" s="6"/>
      <c r="AD338" s="6"/>
      <c r="AE338" s="6"/>
      <c r="AF338" s="6"/>
      <c r="AG338" s="6"/>
      <c r="AH338" s="6"/>
      <c r="AI338" s="6"/>
      <c r="AJ338" s="6"/>
      <c r="AK338" s="6"/>
      <c r="AL338" s="6"/>
      <c r="AM338" s="6"/>
    </row>
    <row r="339" spans="1:39" ht="16.5" x14ac:dyDescent="0.3">
      <c r="A339" s="3"/>
      <c r="B339" s="3"/>
      <c r="C339" s="12"/>
      <c r="D339" s="14"/>
      <c r="E339" s="4"/>
      <c r="F339" s="2"/>
      <c r="G339" s="22"/>
      <c r="H339" s="22"/>
      <c r="I339" s="2"/>
      <c r="J339" s="8"/>
      <c r="K339" s="25"/>
      <c r="L339" s="2"/>
      <c r="M339" s="28">
        <f>SUM(F339:G339:I339:I339:J339:K339:L339)</f>
        <v>0</v>
      </c>
      <c r="N339" s="10" t="str">
        <f>LOOKUP(M339,{0,1,50,60,70,80,90},{" ","","E","D","C","B","A"})</f>
        <v xml:space="preserve"> </v>
      </c>
      <c r="O339" s="5"/>
      <c r="P339" s="5"/>
      <c r="Q339" s="5"/>
      <c r="R339" s="5"/>
      <c r="S339" s="5"/>
      <c r="T339" s="5"/>
      <c r="U339" s="5"/>
      <c r="V339" s="5"/>
      <c r="W339" s="5"/>
      <c r="X339" s="6"/>
      <c r="Y339" s="6"/>
      <c r="Z339" s="6"/>
      <c r="AA339" s="6"/>
      <c r="AB339" s="6"/>
      <c r="AC339" s="6"/>
      <c r="AD339" s="6"/>
      <c r="AE339" s="6"/>
      <c r="AF339" s="6"/>
      <c r="AG339" s="6"/>
      <c r="AH339" s="6"/>
      <c r="AI339" s="6"/>
      <c r="AJ339" s="6"/>
      <c r="AK339" s="6"/>
      <c r="AL339" s="6"/>
      <c r="AM339" s="6"/>
    </row>
    <row r="340" spans="1:39" ht="16.5" x14ac:dyDescent="0.3">
      <c r="A340" s="3"/>
      <c r="B340" s="3"/>
      <c r="C340" s="12"/>
      <c r="D340" s="14"/>
      <c r="E340" s="4"/>
      <c r="F340" s="2"/>
      <c r="G340" s="22"/>
      <c r="H340" s="22"/>
      <c r="I340" s="2"/>
      <c r="J340" s="8"/>
      <c r="K340" s="25"/>
      <c r="L340" s="2"/>
      <c r="M340" s="28">
        <f>SUM(F340:G340:I340:I340:J340:K340:L340)</f>
        <v>0</v>
      </c>
      <c r="N340" s="10" t="str">
        <f>LOOKUP(M340,{0,1,50,60,70,80,90},{" ","","E","D","C","B","A"})</f>
        <v xml:space="preserve"> </v>
      </c>
      <c r="O340" s="5"/>
      <c r="P340" s="5"/>
      <c r="Q340" s="5"/>
      <c r="R340" s="5"/>
      <c r="S340" s="5"/>
      <c r="T340" s="5"/>
      <c r="U340" s="5"/>
      <c r="V340" s="5"/>
      <c r="W340" s="5"/>
      <c r="X340" s="6"/>
      <c r="Y340" s="6"/>
      <c r="Z340" s="6"/>
      <c r="AA340" s="6"/>
      <c r="AB340" s="6"/>
      <c r="AC340" s="6"/>
      <c r="AD340" s="6"/>
      <c r="AE340" s="6"/>
      <c r="AF340" s="6"/>
      <c r="AG340" s="6"/>
      <c r="AH340" s="6"/>
      <c r="AI340" s="6"/>
      <c r="AJ340" s="6"/>
      <c r="AK340" s="6"/>
      <c r="AL340" s="6"/>
      <c r="AM340" s="6"/>
    </row>
    <row r="341" spans="1:39" ht="16.5" x14ac:dyDescent="0.3">
      <c r="F341" s="20"/>
      <c r="G341" s="23"/>
      <c r="H341" s="23"/>
      <c r="I341" s="19"/>
      <c r="L341" s="17"/>
      <c r="M341" s="28">
        <f>SUM(F341:G341:I341:I341:J341:K341:L341)</f>
        <v>0</v>
      </c>
      <c r="N341" s="10" t="str">
        <f>LOOKUP(M341,{0,1,50,60,70,80,90},{" ","","E","D","C","B","A"})</f>
        <v xml:space="preserve"> </v>
      </c>
      <c r="O341" s="5"/>
      <c r="P341" s="5"/>
      <c r="Q341" s="5"/>
      <c r="R341" s="5"/>
      <c r="S341" s="5"/>
      <c r="T341" s="5"/>
      <c r="U341" s="5"/>
      <c r="V341" s="5"/>
      <c r="W341" s="5"/>
      <c r="X341" s="6"/>
      <c r="Y341" s="6"/>
      <c r="Z341" s="6"/>
      <c r="AA341" s="6"/>
      <c r="AB341" s="6"/>
      <c r="AC341" s="6"/>
      <c r="AD341" s="6"/>
      <c r="AE341" s="6"/>
      <c r="AF341" s="6"/>
      <c r="AG341" s="6"/>
      <c r="AH341" s="6"/>
      <c r="AI341" s="6"/>
      <c r="AJ341" s="6"/>
      <c r="AK341" s="6"/>
      <c r="AL341" s="6"/>
      <c r="AM341" s="6"/>
    </row>
    <row r="342" spans="1:39" ht="16.5" x14ac:dyDescent="0.3">
      <c r="F342" s="20"/>
      <c r="G342" s="23"/>
      <c r="H342" s="23"/>
      <c r="I342" s="19"/>
      <c r="L342" s="17"/>
      <c r="M342" s="28">
        <f>SUM(F342:G342:I342:I342:J342:K342:L342)</f>
        <v>0</v>
      </c>
      <c r="N342" s="10" t="str">
        <f>LOOKUP(M342,{0,1,50,60,70,80,90},{" ","","E","D","C","B","A"})</f>
        <v xml:space="preserve"> </v>
      </c>
      <c r="O342" s="5"/>
      <c r="P342" s="5"/>
      <c r="Q342" s="5"/>
      <c r="R342" s="5"/>
      <c r="S342" s="5"/>
      <c r="T342" s="5"/>
      <c r="U342" s="5"/>
      <c r="V342" s="5"/>
      <c r="W342" s="5"/>
      <c r="X342" s="6"/>
      <c r="Y342" s="6"/>
      <c r="Z342" s="6"/>
      <c r="AA342" s="6"/>
      <c r="AB342" s="6"/>
      <c r="AC342" s="6"/>
      <c r="AD342" s="6"/>
      <c r="AE342" s="6"/>
      <c r="AF342" s="6"/>
      <c r="AG342" s="6"/>
      <c r="AH342" s="6"/>
      <c r="AI342" s="6"/>
      <c r="AJ342" s="6"/>
      <c r="AK342" s="6"/>
      <c r="AL342" s="6"/>
      <c r="AM342" s="6"/>
    </row>
    <row r="343" spans="1:39" ht="16.5" x14ac:dyDescent="0.3">
      <c r="F343" s="20"/>
      <c r="G343" s="23"/>
      <c r="H343" s="23"/>
      <c r="I343" s="19"/>
      <c r="L343" s="17"/>
      <c r="M343" s="28">
        <f>SUM(F343:G343:I343:I343:J343:K343:L343)</f>
        <v>0</v>
      </c>
      <c r="N343" s="10" t="str">
        <f>LOOKUP(M343,{0,1,50,60,70,80,90},{" ","","E","D","C","B","A"})</f>
        <v xml:space="preserve"> </v>
      </c>
      <c r="O343" s="5"/>
      <c r="P343" s="5"/>
      <c r="Q343" s="5"/>
      <c r="R343" s="5"/>
      <c r="S343" s="5"/>
      <c r="T343" s="5"/>
      <c r="U343" s="5"/>
      <c r="V343" s="5"/>
      <c r="W343" s="5"/>
      <c r="X343" s="6"/>
      <c r="Y343" s="6"/>
      <c r="Z343" s="6"/>
      <c r="AA343" s="6"/>
      <c r="AB343" s="6"/>
      <c r="AC343" s="6"/>
      <c r="AD343" s="6"/>
      <c r="AE343" s="6"/>
      <c r="AF343" s="6"/>
      <c r="AG343" s="6"/>
      <c r="AH343" s="6"/>
      <c r="AI343" s="6"/>
      <c r="AJ343" s="6"/>
      <c r="AK343" s="6"/>
      <c r="AL343" s="6"/>
      <c r="AM343" s="6"/>
    </row>
    <row r="344" spans="1:39" ht="16.5" x14ac:dyDescent="0.3">
      <c r="F344" s="20"/>
      <c r="G344" s="23"/>
      <c r="H344" s="23"/>
      <c r="I344" s="19"/>
      <c r="L344" s="17"/>
      <c r="M344" s="28">
        <f>SUM(F344:G344:I344:I344:J344:K344:L344)</f>
        <v>0</v>
      </c>
      <c r="N344" s="10" t="str">
        <f>LOOKUP(M344,{0,1,50,60,70,80,90},{" ","","E","D","C","B","A"})</f>
        <v xml:space="preserve"> </v>
      </c>
      <c r="O344" s="5"/>
      <c r="P344" s="5"/>
      <c r="Q344" s="5"/>
      <c r="R344" s="5"/>
      <c r="S344" s="5"/>
      <c r="T344" s="5"/>
      <c r="U344" s="5"/>
      <c r="V344" s="5"/>
      <c r="W344" s="5"/>
      <c r="X344" s="6"/>
      <c r="Y344" s="6"/>
      <c r="Z344" s="6"/>
      <c r="AA344" s="6"/>
      <c r="AB344" s="6"/>
      <c r="AC344" s="6"/>
      <c r="AD344" s="6"/>
      <c r="AE344" s="6"/>
      <c r="AF344" s="6"/>
      <c r="AG344" s="6"/>
      <c r="AH344" s="6"/>
      <c r="AI344" s="6"/>
      <c r="AJ344" s="6"/>
      <c r="AK344" s="6"/>
      <c r="AL344" s="6"/>
      <c r="AM344" s="6"/>
    </row>
    <row r="345" spans="1:39" ht="16.5" x14ac:dyDescent="0.3">
      <c r="F345" s="20"/>
      <c r="G345" s="23"/>
      <c r="H345" s="23"/>
      <c r="I345" s="19"/>
      <c r="L345" s="17"/>
      <c r="M345" s="28">
        <f>SUM(F345:G345:I345:I345:J345:K345:L345)</f>
        <v>0</v>
      </c>
      <c r="N345" s="10" t="str">
        <f>LOOKUP(M345,{0,1,50,60,70,80,90},{" ","","E","D","C","B","A"})</f>
        <v xml:space="preserve"> </v>
      </c>
      <c r="O345" s="5"/>
      <c r="P345" s="5"/>
      <c r="Q345" s="5"/>
      <c r="R345" s="5"/>
      <c r="S345" s="5"/>
      <c r="T345" s="5"/>
      <c r="U345" s="5"/>
      <c r="V345" s="5"/>
      <c r="W345" s="5"/>
      <c r="X345" s="6"/>
      <c r="Y345" s="6"/>
      <c r="Z345" s="6"/>
      <c r="AA345" s="6"/>
      <c r="AB345" s="6"/>
      <c r="AC345" s="6"/>
      <c r="AD345" s="6"/>
      <c r="AE345" s="6"/>
      <c r="AF345" s="6"/>
      <c r="AG345" s="6"/>
      <c r="AH345" s="6"/>
      <c r="AI345" s="6"/>
      <c r="AJ345" s="6"/>
      <c r="AK345" s="6"/>
      <c r="AL345" s="6"/>
      <c r="AM345" s="6"/>
    </row>
    <row r="346" spans="1:39" ht="16.5" x14ac:dyDescent="0.3">
      <c r="F346" s="20"/>
      <c r="G346" s="23"/>
      <c r="H346" s="23"/>
      <c r="I346" s="19"/>
      <c r="L346" s="17"/>
      <c r="M346" s="28">
        <f>SUM(F346:G346:I346:I346:J346:K346:L346)</f>
        <v>0</v>
      </c>
      <c r="N346" s="10" t="str">
        <f>LOOKUP(M346,{0,1,50,60,70,80,90},{" ","","E","D","C","B","A"})</f>
        <v xml:space="preserve"> </v>
      </c>
      <c r="O346" s="5"/>
      <c r="P346" s="5"/>
      <c r="Q346" s="5"/>
      <c r="R346" s="5"/>
      <c r="S346" s="5"/>
      <c r="T346" s="5"/>
      <c r="U346" s="5"/>
      <c r="V346" s="5"/>
      <c r="W346" s="5"/>
      <c r="X346" s="6"/>
      <c r="Y346" s="6"/>
      <c r="Z346" s="6"/>
      <c r="AA346" s="6"/>
      <c r="AB346" s="6"/>
      <c r="AC346" s="6"/>
      <c r="AD346" s="6"/>
      <c r="AE346" s="6"/>
      <c r="AF346" s="6"/>
      <c r="AG346" s="6"/>
      <c r="AH346" s="6"/>
      <c r="AI346" s="6"/>
      <c r="AJ346" s="6"/>
      <c r="AK346" s="6"/>
      <c r="AL346" s="6"/>
      <c r="AM346" s="6"/>
    </row>
    <row r="347" spans="1:39" ht="16.5" x14ac:dyDescent="0.3">
      <c r="F347" s="20"/>
      <c r="G347" s="23"/>
      <c r="H347" s="23"/>
      <c r="I347" s="19"/>
      <c r="L347" s="17"/>
      <c r="M347" s="28">
        <f>SUM(F347:G347:I347:I347:J347:K347:L347)</f>
        <v>0</v>
      </c>
      <c r="N347" s="10" t="str">
        <f>LOOKUP(M347,{0,1,50,60,70,80,90},{" ","","E","D","C","B","A"})</f>
        <v xml:space="preserve"> </v>
      </c>
      <c r="O347" s="5"/>
      <c r="P347" s="5"/>
      <c r="Q347" s="5"/>
      <c r="R347" s="5"/>
      <c r="S347" s="5"/>
      <c r="T347" s="5"/>
      <c r="U347" s="5"/>
      <c r="V347" s="5"/>
      <c r="W347" s="5"/>
      <c r="X347" s="6"/>
      <c r="Y347" s="6"/>
      <c r="Z347" s="6"/>
      <c r="AA347" s="6"/>
      <c r="AB347" s="6"/>
      <c r="AC347" s="6"/>
      <c r="AD347" s="6"/>
      <c r="AE347" s="6"/>
      <c r="AF347" s="6"/>
      <c r="AG347" s="6"/>
      <c r="AH347" s="6"/>
      <c r="AI347" s="6"/>
      <c r="AJ347" s="6"/>
      <c r="AK347" s="6"/>
      <c r="AL347" s="6"/>
      <c r="AM347" s="6"/>
    </row>
    <row r="348" spans="1:39" ht="16.5" x14ac:dyDescent="0.3">
      <c r="I348" s="19"/>
      <c r="L348" s="17"/>
      <c r="M348" s="28">
        <f>SUM(F348:G348:I348:I348:J348:K348:L348)</f>
        <v>0</v>
      </c>
      <c r="N348" s="10" t="str">
        <f>LOOKUP(M348,{0,1,50,60,70,80,90},{" ","","E","D","C","B","A"})</f>
        <v xml:space="preserve"> </v>
      </c>
      <c r="O348" s="5"/>
      <c r="P348" s="5"/>
      <c r="Q348" s="5"/>
      <c r="R348" s="5"/>
      <c r="S348" s="5"/>
      <c r="T348" s="5"/>
      <c r="U348" s="5"/>
      <c r="V348" s="5"/>
      <c r="W348" s="5"/>
      <c r="X348" s="6"/>
      <c r="Y348" s="6"/>
      <c r="Z348" s="6"/>
      <c r="AA348" s="6"/>
      <c r="AB348" s="6"/>
      <c r="AC348" s="6"/>
      <c r="AD348" s="6"/>
      <c r="AE348" s="6"/>
      <c r="AF348" s="6"/>
      <c r="AG348" s="6"/>
      <c r="AH348" s="6"/>
      <c r="AI348" s="6"/>
      <c r="AJ348" s="6"/>
      <c r="AK348" s="6"/>
      <c r="AL348" s="6"/>
      <c r="AM348" s="6"/>
    </row>
    <row r="349" spans="1:39" ht="16.5" x14ac:dyDescent="0.3">
      <c r="I349" s="19"/>
      <c r="L349" s="17"/>
      <c r="M349" s="28">
        <f>SUM(F349:G349:I349:I349:J349:K349:L349)</f>
        <v>0</v>
      </c>
      <c r="N349" s="10" t="str">
        <f>LOOKUP(M349,{0,1,50,60,70,80,90},{" ","","E","D","C","B","A"})</f>
        <v xml:space="preserve"> </v>
      </c>
      <c r="O349" s="5"/>
      <c r="P349" s="5"/>
      <c r="Q349" s="5"/>
      <c r="R349" s="5"/>
      <c r="S349" s="5"/>
      <c r="T349" s="5"/>
      <c r="U349" s="5"/>
      <c r="V349" s="5"/>
      <c r="W349" s="5"/>
      <c r="X349" s="6"/>
      <c r="Y349" s="6"/>
      <c r="Z349" s="6"/>
      <c r="AA349" s="6"/>
      <c r="AB349" s="6"/>
      <c r="AC349" s="6"/>
      <c r="AD349" s="6"/>
      <c r="AE349" s="6"/>
      <c r="AF349" s="6"/>
      <c r="AG349" s="6"/>
      <c r="AH349" s="6"/>
      <c r="AI349" s="6"/>
      <c r="AJ349" s="6"/>
      <c r="AK349" s="6"/>
      <c r="AL349" s="6"/>
      <c r="AM349" s="6"/>
    </row>
    <row r="350" spans="1:39" ht="16.5" x14ac:dyDescent="0.3">
      <c r="I350" s="19"/>
      <c r="L350" s="17"/>
      <c r="M350" s="28">
        <f>SUM(F350:G350:I350:I350:J350:K350:L350)</f>
        <v>0</v>
      </c>
      <c r="N350" s="10" t="str">
        <f>LOOKUP(M350,{0,1,50,60,70,80,90},{" ","","E","D","C","B","A"})</f>
        <v xml:space="preserve"> </v>
      </c>
      <c r="O350" s="5"/>
      <c r="P350" s="5"/>
      <c r="Q350" s="5"/>
      <c r="R350" s="5"/>
      <c r="S350" s="5"/>
      <c r="T350" s="5"/>
      <c r="U350" s="5"/>
      <c r="V350" s="5"/>
      <c r="W350" s="5"/>
      <c r="X350" s="6"/>
      <c r="Y350" s="6"/>
      <c r="Z350" s="6"/>
      <c r="AA350" s="6"/>
      <c r="AB350" s="6"/>
      <c r="AC350" s="6"/>
      <c r="AD350" s="6"/>
      <c r="AE350" s="6"/>
      <c r="AF350" s="6"/>
      <c r="AG350" s="6"/>
      <c r="AH350" s="6"/>
      <c r="AI350" s="6"/>
      <c r="AJ350" s="6"/>
      <c r="AK350" s="6"/>
      <c r="AL350" s="6"/>
      <c r="AM350" s="6"/>
    </row>
    <row r="351" spans="1:39" ht="16.5" x14ac:dyDescent="0.3">
      <c r="I351" s="19"/>
      <c r="L351" s="17"/>
      <c r="M351" s="28">
        <f>SUM(F351:G351:I351:I351:J351:K351:L351)</f>
        <v>0</v>
      </c>
      <c r="N351" s="10" t="str">
        <f>LOOKUP(M351,{0,1,50,60,70,80,90},{" ","","E","D","C","B","A"})</f>
        <v xml:space="preserve"> </v>
      </c>
      <c r="O351" s="5"/>
      <c r="P351" s="5"/>
      <c r="Q351" s="5"/>
      <c r="R351" s="5"/>
      <c r="S351" s="5"/>
      <c r="T351" s="5"/>
      <c r="U351" s="5"/>
      <c r="V351" s="5"/>
      <c r="W351" s="5"/>
      <c r="X351" s="6"/>
      <c r="Y351" s="6"/>
      <c r="Z351" s="6"/>
      <c r="AA351" s="6"/>
      <c r="AB351" s="6"/>
      <c r="AC351" s="6"/>
      <c r="AD351" s="6"/>
      <c r="AE351" s="6"/>
      <c r="AF351" s="6"/>
      <c r="AG351" s="6"/>
      <c r="AH351" s="6"/>
      <c r="AI351" s="6"/>
      <c r="AJ351" s="6"/>
      <c r="AK351" s="6"/>
      <c r="AL351" s="6"/>
      <c r="AM351" s="6"/>
    </row>
    <row r="352" spans="1:39" ht="16.5" x14ac:dyDescent="0.3">
      <c r="I352" s="19"/>
      <c r="L352" s="17"/>
      <c r="M352" s="28">
        <f>SUM(F352:G352:I352:I352:J352:K352:L352)</f>
        <v>0</v>
      </c>
      <c r="N352" s="10" t="str">
        <f>LOOKUP(M352,{0,1,50,60,70,80,90},{" ","","E","D","C","B","A"})</f>
        <v xml:space="preserve"> </v>
      </c>
      <c r="O352" s="5"/>
      <c r="P352" s="5"/>
      <c r="Q352" s="5"/>
      <c r="R352" s="5"/>
      <c r="S352" s="5"/>
      <c r="T352" s="5"/>
      <c r="U352" s="5"/>
      <c r="V352" s="5"/>
      <c r="W352" s="5"/>
      <c r="X352" s="6"/>
      <c r="Y352" s="6"/>
      <c r="Z352" s="6"/>
      <c r="AA352" s="6"/>
      <c r="AB352" s="6"/>
      <c r="AC352" s="6"/>
      <c r="AD352" s="6"/>
      <c r="AE352" s="6"/>
      <c r="AF352" s="6"/>
      <c r="AG352" s="6"/>
      <c r="AH352" s="6"/>
      <c r="AI352" s="6"/>
      <c r="AJ352" s="6"/>
      <c r="AK352" s="6"/>
      <c r="AL352" s="6"/>
      <c r="AM352" s="6"/>
    </row>
    <row r="353" spans="9:39" ht="16.5" x14ac:dyDescent="0.3">
      <c r="I353" s="19"/>
      <c r="L353" s="17"/>
      <c r="M353" s="28">
        <f>SUM(F353:G353:I353:I353:J353:K353:L353)</f>
        <v>0</v>
      </c>
      <c r="N353" s="10" t="str">
        <f>LOOKUP(M353,{0,1,50,60,70,80,90},{" ","","E","D","C","B","A"})</f>
        <v xml:space="preserve"> </v>
      </c>
      <c r="O353" s="5"/>
      <c r="P353" s="5"/>
      <c r="Q353" s="5"/>
      <c r="R353" s="5"/>
      <c r="S353" s="5"/>
      <c r="T353" s="5"/>
      <c r="U353" s="5"/>
      <c r="V353" s="5"/>
      <c r="W353" s="5"/>
      <c r="X353" s="6"/>
      <c r="Y353" s="6"/>
      <c r="Z353" s="6"/>
      <c r="AA353" s="6"/>
      <c r="AB353" s="6"/>
      <c r="AC353" s="6"/>
      <c r="AD353" s="6"/>
      <c r="AE353" s="6"/>
      <c r="AF353" s="6"/>
      <c r="AG353" s="6"/>
      <c r="AH353" s="6"/>
      <c r="AI353" s="6"/>
      <c r="AJ353" s="6"/>
      <c r="AK353" s="6"/>
      <c r="AL353" s="6"/>
      <c r="AM353" s="6"/>
    </row>
    <row r="354" spans="9:39" ht="16.5" x14ac:dyDescent="0.3">
      <c r="I354" s="19"/>
      <c r="L354" s="17"/>
      <c r="M354" s="28">
        <f>SUM(F354:G354:I354:I354:J354:K354:L354)</f>
        <v>0</v>
      </c>
      <c r="N354" s="10" t="str">
        <f>LOOKUP(M354,{0,1,50,60,70,80,90},{" ","","E","D","C","B","A"})</f>
        <v xml:space="preserve"> </v>
      </c>
      <c r="O354" s="5"/>
      <c r="P354" s="5"/>
      <c r="Q354" s="5"/>
      <c r="R354" s="5"/>
      <c r="S354" s="5"/>
      <c r="T354" s="5"/>
      <c r="U354" s="5"/>
      <c r="V354" s="5"/>
      <c r="W354" s="5"/>
      <c r="X354" s="6"/>
      <c r="Y354" s="6"/>
      <c r="Z354" s="6"/>
      <c r="AA354" s="6"/>
      <c r="AB354" s="6"/>
      <c r="AC354" s="6"/>
      <c r="AD354" s="6"/>
      <c r="AE354" s="6"/>
      <c r="AF354" s="6"/>
      <c r="AG354" s="6"/>
      <c r="AH354" s="6"/>
      <c r="AI354" s="6"/>
      <c r="AJ354" s="6"/>
      <c r="AK354" s="6"/>
      <c r="AL354" s="6"/>
      <c r="AM354" s="6"/>
    </row>
    <row r="355" spans="9:39" ht="16.5" x14ac:dyDescent="0.3">
      <c r="I355" s="19"/>
      <c r="L355" s="17"/>
      <c r="M355" s="28">
        <f>SUM(F355:G355:I355:I355:J355:K355:L355)</f>
        <v>0</v>
      </c>
      <c r="N355" s="10" t="str">
        <f>LOOKUP(M355,{0,1,50,60,70,80,90},{" ","","E","D","C","B","A"})</f>
        <v xml:space="preserve"> </v>
      </c>
      <c r="O355" s="5"/>
      <c r="P355" s="5"/>
      <c r="Q355" s="5"/>
      <c r="R355" s="5"/>
      <c r="S355" s="5"/>
      <c r="T355" s="5"/>
      <c r="U355" s="5"/>
      <c r="V355" s="5"/>
      <c r="W355" s="5"/>
      <c r="X355" s="6"/>
      <c r="Y355" s="6"/>
      <c r="Z355" s="6"/>
      <c r="AA355" s="6"/>
      <c r="AB355" s="6"/>
      <c r="AC355" s="6"/>
      <c r="AD355" s="6"/>
      <c r="AE355" s="6"/>
      <c r="AF355" s="6"/>
      <c r="AG355" s="6"/>
      <c r="AH355" s="6"/>
      <c r="AI355" s="6"/>
      <c r="AJ355" s="6"/>
      <c r="AK355" s="6"/>
      <c r="AL355" s="6"/>
      <c r="AM355" s="6"/>
    </row>
    <row r="356" spans="9:39" ht="16.5" x14ac:dyDescent="0.3">
      <c r="I356" s="19"/>
      <c r="L356" s="17"/>
      <c r="M356" s="28">
        <f>SUM(F356:G356:I356:I356:J356:K356:L356)</f>
        <v>0</v>
      </c>
      <c r="N356" s="10" t="str">
        <f>LOOKUP(M356,{0,1,50,60,70,80,90},{" ","","E","D","C","B","A"})</f>
        <v xml:space="preserve"> </v>
      </c>
      <c r="O356" s="5"/>
      <c r="P356" s="5"/>
      <c r="Q356" s="5"/>
      <c r="R356" s="5"/>
      <c r="S356" s="5"/>
      <c r="T356" s="5"/>
      <c r="U356" s="5"/>
      <c r="V356" s="5"/>
      <c r="W356" s="5"/>
      <c r="X356" s="6"/>
      <c r="Y356" s="6"/>
      <c r="Z356" s="6"/>
      <c r="AA356" s="6"/>
      <c r="AB356" s="6"/>
      <c r="AC356" s="6"/>
      <c r="AD356" s="6"/>
      <c r="AE356" s="6"/>
      <c r="AF356" s="6"/>
      <c r="AG356" s="6"/>
      <c r="AH356" s="6"/>
      <c r="AI356" s="6"/>
      <c r="AJ356" s="6"/>
      <c r="AK356" s="6"/>
      <c r="AL356" s="6"/>
      <c r="AM356" s="6"/>
    </row>
    <row r="357" spans="9:39" ht="16.5" x14ac:dyDescent="0.3">
      <c r="I357" s="19"/>
      <c r="L357" s="17"/>
      <c r="M357" s="28">
        <f>SUM(F357:G357:I357:I357:J357:K357:L357)</f>
        <v>0</v>
      </c>
      <c r="N357" s="10" t="str">
        <f>LOOKUP(M357,{0,1,50,60,70,80,90},{" ","","E","D","C","B","A"})</f>
        <v xml:space="preserve"> </v>
      </c>
      <c r="O357" s="5"/>
      <c r="P357" s="5"/>
      <c r="Q357" s="5"/>
      <c r="R357" s="5"/>
      <c r="S357" s="5"/>
      <c r="T357" s="5"/>
      <c r="U357" s="5"/>
      <c r="V357" s="5"/>
      <c r="W357" s="5"/>
      <c r="X357" s="6"/>
      <c r="Y357" s="6"/>
      <c r="Z357" s="6"/>
      <c r="AA357" s="6"/>
      <c r="AB357" s="6"/>
      <c r="AC357" s="6"/>
      <c r="AD357" s="6"/>
      <c r="AE357" s="6"/>
      <c r="AF357" s="6"/>
      <c r="AG357" s="6"/>
      <c r="AH357" s="6"/>
      <c r="AI357" s="6"/>
      <c r="AJ357" s="6"/>
      <c r="AK357" s="6"/>
      <c r="AL357" s="6"/>
      <c r="AM357" s="6"/>
    </row>
    <row r="358" spans="9:39" ht="16.5" x14ac:dyDescent="0.3">
      <c r="I358" s="19"/>
      <c r="L358" s="17"/>
      <c r="M358" s="28">
        <f>SUM(F358:G358:I358:I358:J358:K358:L358)</f>
        <v>0</v>
      </c>
      <c r="N358" s="10" t="str">
        <f>LOOKUP(M358,{0,1,50,60,70,80,90},{" ","","E","D","C","B","A"})</f>
        <v xml:space="preserve"> </v>
      </c>
      <c r="O358" s="5"/>
      <c r="P358" s="5"/>
      <c r="Q358" s="5"/>
      <c r="R358" s="5"/>
      <c r="S358" s="5"/>
      <c r="T358" s="5"/>
      <c r="U358" s="5"/>
      <c r="V358" s="5"/>
      <c r="W358" s="5"/>
      <c r="X358" s="6"/>
      <c r="Y358" s="6"/>
      <c r="Z358" s="6"/>
      <c r="AA358" s="6"/>
      <c r="AB358" s="6"/>
      <c r="AC358" s="6"/>
      <c r="AD358" s="6"/>
      <c r="AE358" s="6"/>
      <c r="AF358" s="6"/>
      <c r="AG358" s="6"/>
      <c r="AH358" s="6"/>
      <c r="AI358" s="6"/>
      <c r="AJ358" s="6"/>
      <c r="AK358" s="6"/>
      <c r="AL358" s="6"/>
      <c r="AM358" s="6"/>
    </row>
    <row r="359" spans="9:39" ht="16.5" x14ac:dyDescent="0.3">
      <c r="I359" s="19"/>
      <c r="L359" s="17"/>
      <c r="M359" s="28">
        <f>SUM(F359:G359:I359:I359:J359:K359:L359)</f>
        <v>0</v>
      </c>
      <c r="N359" s="10" t="str">
        <f>LOOKUP(M359,{0,1,50,60,70,80,90},{" ","","E","D","C","B","A"})</f>
        <v xml:space="preserve"> </v>
      </c>
      <c r="O359" s="5"/>
      <c r="P359" s="5"/>
      <c r="Q359" s="5"/>
      <c r="R359" s="5"/>
      <c r="S359" s="5"/>
      <c r="T359" s="5"/>
      <c r="U359" s="5"/>
      <c r="V359" s="5"/>
      <c r="W359" s="5"/>
      <c r="X359" s="6"/>
      <c r="Y359" s="6"/>
      <c r="Z359" s="6"/>
      <c r="AA359" s="6"/>
      <c r="AB359" s="6"/>
      <c r="AC359" s="6"/>
      <c r="AD359" s="6"/>
      <c r="AE359" s="6"/>
      <c r="AF359" s="6"/>
      <c r="AG359" s="6"/>
      <c r="AH359" s="6"/>
      <c r="AI359" s="6"/>
      <c r="AJ359" s="6"/>
      <c r="AK359" s="6"/>
      <c r="AL359" s="6"/>
      <c r="AM359" s="6"/>
    </row>
    <row r="360" spans="9:39" ht="16.5" x14ac:dyDescent="0.3">
      <c r="I360" s="19"/>
      <c r="L360" s="17"/>
      <c r="M360" s="28">
        <f>SUM(F360:G360:I360:I360:J360:K360:L360)</f>
        <v>0</v>
      </c>
      <c r="N360" s="10" t="str">
        <f>LOOKUP(M360,{0,1,50,60,70,80,90},{" ","","E","D","C","B","A"})</f>
        <v xml:space="preserve"> </v>
      </c>
      <c r="O360" s="5"/>
      <c r="P360" s="5"/>
      <c r="Q360" s="5"/>
      <c r="R360" s="5"/>
      <c r="S360" s="5"/>
      <c r="T360" s="5"/>
      <c r="U360" s="5"/>
      <c r="V360" s="5"/>
      <c r="W360" s="5"/>
      <c r="X360" s="6"/>
      <c r="Y360" s="6"/>
      <c r="Z360" s="6"/>
      <c r="AA360" s="6"/>
      <c r="AB360" s="6"/>
      <c r="AC360" s="6"/>
      <c r="AD360" s="6"/>
      <c r="AE360" s="6"/>
      <c r="AF360" s="6"/>
      <c r="AG360" s="6"/>
      <c r="AH360" s="6"/>
      <c r="AI360" s="6"/>
      <c r="AJ360" s="6"/>
      <c r="AK360" s="6"/>
      <c r="AL360" s="6"/>
      <c r="AM360" s="6"/>
    </row>
    <row r="361" spans="9:39" ht="16.5" x14ac:dyDescent="0.3">
      <c r="I361" s="19"/>
      <c r="L361" s="17"/>
      <c r="M361" s="28">
        <f>SUM(F361:G361:I361:I361:J361:K361:L361)</f>
        <v>0</v>
      </c>
      <c r="N361" s="10" t="str">
        <f>LOOKUP(M361,{0,1,50,60,70,80,90},{" ","","E","D","C","B","A"})</f>
        <v xml:space="preserve"> </v>
      </c>
      <c r="O361" s="5"/>
      <c r="P361" s="5"/>
      <c r="Q361" s="5"/>
      <c r="R361" s="5"/>
      <c r="S361" s="5"/>
      <c r="T361" s="5"/>
      <c r="U361" s="5"/>
      <c r="V361" s="5"/>
      <c r="W361" s="5"/>
      <c r="X361" s="6"/>
      <c r="Y361" s="6"/>
      <c r="Z361" s="6"/>
      <c r="AA361" s="6"/>
      <c r="AB361" s="6"/>
      <c r="AC361" s="6"/>
      <c r="AD361" s="6"/>
      <c r="AE361" s="6"/>
      <c r="AF361" s="6"/>
      <c r="AG361" s="6"/>
      <c r="AH361" s="6"/>
      <c r="AI361" s="6"/>
      <c r="AJ361" s="6"/>
      <c r="AK361" s="6"/>
      <c r="AL361" s="6"/>
      <c r="AM361" s="6"/>
    </row>
    <row r="362" spans="9:39" ht="16.5" x14ac:dyDescent="0.3">
      <c r="I362" s="19"/>
      <c r="L362" s="17"/>
      <c r="M362" s="28">
        <f>SUM(F362:G362:I362:I362:J362:K362:L362)</f>
        <v>0</v>
      </c>
      <c r="N362" s="10" t="str">
        <f>LOOKUP(M362,{0,1,50,60,70,80,90},{" ","","E","D","C","B","A"})</f>
        <v xml:space="preserve"> </v>
      </c>
      <c r="O362" s="5"/>
      <c r="P362" s="5"/>
      <c r="Q362" s="5"/>
      <c r="R362" s="5"/>
      <c r="S362" s="5"/>
      <c r="T362" s="5"/>
      <c r="U362" s="5"/>
      <c r="V362" s="5"/>
      <c r="W362" s="5"/>
      <c r="X362" s="6"/>
      <c r="Y362" s="6"/>
      <c r="Z362" s="6"/>
      <c r="AA362" s="6"/>
      <c r="AB362" s="6"/>
      <c r="AC362" s="6"/>
      <c r="AD362" s="6"/>
      <c r="AE362" s="6"/>
      <c r="AF362" s="6"/>
      <c r="AG362" s="6"/>
      <c r="AH362" s="6"/>
      <c r="AI362" s="6"/>
      <c r="AJ362" s="6"/>
      <c r="AK362" s="6"/>
      <c r="AL362" s="6"/>
      <c r="AM362" s="6"/>
    </row>
    <row r="363" spans="9:39" ht="16.5" x14ac:dyDescent="0.3">
      <c r="I363" s="19"/>
      <c r="L363" s="17"/>
      <c r="M363" s="28">
        <f>SUM(F363:G363:I363:I363:J363:K363:L363)</f>
        <v>0</v>
      </c>
      <c r="N363" s="10" t="str">
        <f>LOOKUP(M363,{0,1,50,60,70,80,90},{" ","","E","D","C","B","A"})</f>
        <v xml:space="preserve"> </v>
      </c>
      <c r="O363" s="5"/>
      <c r="P363" s="5"/>
      <c r="Q363" s="5"/>
      <c r="R363" s="5"/>
      <c r="S363" s="5"/>
      <c r="T363" s="5"/>
      <c r="U363" s="5"/>
      <c r="V363" s="5"/>
      <c r="W363" s="5"/>
      <c r="X363" s="6"/>
      <c r="Y363" s="6"/>
      <c r="Z363" s="6"/>
      <c r="AA363" s="6"/>
      <c r="AB363" s="6"/>
      <c r="AC363" s="6"/>
      <c r="AD363" s="6"/>
      <c r="AE363" s="6"/>
      <c r="AF363" s="6"/>
      <c r="AG363" s="6"/>
      <c r="AH363" s="6"/>
      <c r="AI363" s="6"/>
      <c r="AJ363" s="6"/>
      <c r="AK363" s="6"/>
      <c r="AL363" s="6"/>
      <c r="AM363" s="6"/>
    </row>
    <row r="364" spans="9:39" ht="16.5" x14ac:dyDescent="0.3">
      <c r="I364" s="19"/>
      <c r="L364" s="17"/>
      <c r="M364" s="28">
        <f>SUM(F364:G364:I364:I364:J364:K364:L364)</f>
        <v>0</v>
      </c>
      <c r="N364" s="10" t="str">
        <f>LOOKUP(M364,{0,1,50,60,70,80,90},{" ","","E","D","C","B","A"})</f>
        <v xml:space="preserve"> </v>
      </c>
      <c r="O364" s="5"/>
      <c r="P364" s="5"/>
      <c r="Q364" s="5"/>
      <c r="R364" s="5"/>
      <c r="S364" s="5"/>
      <c r="T364" s="5"/>
      <c r="U364" s="5"/>
      <c r="V364" s="5"/>
      <c r="W364" s="5"/>
      <c r="X364" s="6"/>
      <c r="Y364" s="6"/>
      <c r="Z364" s="6"/>
      <c r="AA364" s="6"/>
      <c r="AB364" s="6"/>
      <c r="AC364" s="6"/>
      <c r="AD364" s="6"/>
      <c r="AE364" s="6"/>
      <c r="AF364" s="6"/>
      <c r="AG364" s="6"/>
      <c r="AH364" s="6"/>
      <c r="AI364" s="6"/>
      <c r="AJ364" s="6"/>
      <c r="AK364" s="6"/>
      <c r="AL364" s="6"/>
      <c r="AM364" s="6"/>
    </row>
    <row r="365" spans="9:39" ht="16.5" x14ac:dyDescent="0.3">
      <c r="I365" s="19"/>
      <c r="L365" s="17"/>
      <c r="M365" s="28">
        <f>SUM(F365:G365:I365:I365:J365:K365:L365)</f>
        <v>0</v>
      </c>
      <c r="N365" s="10" t="str">
        <f>LOOKUP(M365,{0,1,50,60,70,80,90},{" ","","E","D","C","B","A"})</f>
        <v xml:space="preserve"> </v>
      </c>
      <c r="O365" s="5"/>
      <c r="P365" s="5"/>
      <c r="Q365" s="5"/>
      <c r="R365" s="5"/>
      <c r="S365" s="5"/>
      <c r="T365" s="5"/>
      <c r="U365" s="5"/>
      <c r="V365" s="5"/>
      <c r="W365" s="5"/>
      <c r="X365" s="6"/>
      <c r="Y365" s="6"/>
      <c r="Z365" s="6"/>
      <c r="AA365" s="6"/>
      <c r="AB365" s="6"/>
      <c r="AC365" s="6"/>
      <c r="AD365" s="6"/>
      <c r="AE365" s="6"/>
      <c r="AF365" s="6"/>
      <c r="AG365" s="6"/>
      <c r="AH365" s="6"/>
      <c r="AI365" s="6"/>
      <c r="AJ365" s="6"/>
      <c r="AK365" s="6"/>
      <c r="AL365" s="6"/>
      <c r="AM365" s="6"/>
    </row>
    <row r="366" spans="9:39" ht="16.5" x14ac:dyDescent="0.3">
      <c r="I366" s="19"/>
      <c r="L366" s="17"/>
      <c r="M366" s="28">
        <f>SUM(F366:G366:I366:I366:J366:K366:L366)</f>
        <v>0</v>
      </c>
      <c r="N366" s="10" t="str">
        <f>LOOKUP(M366,{0,1,50,60,70,80,90},{" ","","E","D","C","B","A"})</f>
        <v xml:space="preserve"> </v>
      </c>
      <c r="O366" s="5"/>
      <c r="P366" s="5"/>
      <c r="Q366" s="5"/>
      <c r="R366" s="5"/>
      <c r="S366" s="5"/>
      <c r="T366" s="5"/>
      <c r="U366" s="5"/>
      <c r="V366" s="5"/>
      <c r="W366" s="5"/>
      <c r="X366" s="6"/>
      <c r="Y366" s="6"/>
      <c r="Z366" s="6"/>
      <c r="AA366" s="6"/>
      <c r="AB366" s="6"/>
      <c r="AC366" s="6"/>
      <c r="AD366" s="6"/>
      <c r="AE366" s="6"/>
      <c r="AF366" s="6"/>
      <c r="AG366" s="6"/>
      <c r="AH366" s="6"/>
      <c r="AI366" s="6"/>
      <c r="AJ366" s="6"/>
      <c r="AK366" s="6"/>
      <c r="AL366" s="6"/>
      <c r="AM366" s="6"/>
    </row>
    <row r="367" spans="9:39" ht="16.5" x14ac:dyDescent="0.3">
      <c r="I367" s="19"/>
      <c r="L367" s="17"/>
      <c r="M367" s="28">
        <f>SUM(F367:G367:I367:I367:J367:K367:L367)</f>
        <v>0</v>
      </c>
      <c r="N367" s="10" t="str">
        <f>LOOKUP(M367,{0,1,50,60,70,80,90},{" ","","E","D","C","B","A"})</f>
        <v xml:space="preserve"> </v>
      </c>
      <c r="O367" s="5"/>
      <c r="P367" s="5"/>
      <c r="Q367" s="5"/>
      <c r="R367" s="5"/>
      <c r="S367" s="5"/>
      <c r="T367" s="5"/>
      <c r="U367" s="5"/>
      <c r="V367" s="5"/>
      <c r="W367" s="5"/>
      <c r="X367" s="6"/>
      <c r="Y367" s="6"/>
      <c r="Z367" s="6"/>
      <c r="AA367" s="6"/>
      <c r="AB367" s="6"/>
      <c r="AC367" s="6"/>
      <c r="AD367" s="6"/>
      <c r="AE367" s="6"/>
      <c r="AF367" s="6"/>
      <c r="AG367" s="6"/>
      <c r="AH367" s="6"/>
      <c r="AI367" s="6"/>
      <c r="AJ367" s="6"/>
      <c r="AK367" s="6"/>
      <c r="AL367" s="6"/>
      <c r="AM367" s="6"/>
    </row>
    <row r="368" spans="9:39" ht="16.5" x14ac:dyDescent="0.3">
      <c r="I368" s="19"/>
      <c r="L368" s="17"/>
      <c r="M368" s="28">
        <f>SUM(F368:G368:I368:I368:J368:K368:L368)</f>
        <v>0</v>
      </c>
      <c r="N368" s="10" t="str">
        <f>LOOKUP(M368,{0,1,50,60,70,80,90},{" ","","E","D","C","B","A"})</f>
        <v xml:space="preserve"> </v>
      </c>
      <c r="O368" s="5"/>
      <c r="P368" s="5"/>
      <c r="Q368" s="5"/>
      <c r="R368" s="5"/>
      <c r="S368" s="5"/>
      <c r="T368" s="5"/>
      <c r="U368" s="5"/>
      <c r="V368" s="5"/>
      <c r="W368" s="5"/>
      <c r="X368" s="6"/>
      <c r="Y368" s="6"/>
      <c r="Z368" s="6"/>
      <c r="AA368" s="6"/>
      <c r="AB368" s="6"/>
      <c r="AC368" s="6"/>
      <c r="AD368" s="6"/>
      <c r="AE368" s="6"/>
      <c r="AF368" s="6"/>
      <c r="AG368" s="6"/>
      <c r="AH368" s="6"/>
      <c r="AI368" s="6"/>
      <c r="AJ368" s="6"/>
      <c r="AK368" s="6"/>
      <c r="AL368" s="6"/>
      <c r="AM368" s="6"/>
    </row>
    <row r="369" spans="9:39" ht="16.5" x14ac:dyDescent="0.3">
      <c r="I369" s="19"/>
      <c r="M369" s="28">
        <f>SUM(F369:G369:I369:I369:J369:K369:L369)</f>
        <v>0</v>
      </c>
      <c r="N369" s="10" t="str">
        <f>LOOKUP(M369,{0,1,50,60,70,80,90},{" ","","E","D","C","B","A"})</f>
        <v xml:space="preserve"> </v>
      </c>
      <c r="O369" s="5"/>
      <c r="P369" s="5"/>
      <c r="Q369" s="5"/>
      <c r="R369" s="5"/>
      <c r="S369" s="5"/>
      <c r="T369" s="5"/>
      <c r="U369" s="5"/>
      <c r="V369" s="5"/>
      <c r="W369" s="5"/>
      <c r="X369" s="6"/>
      <c r="Y369" s="6"/>
      <c r="Z369" s="6"/>
      <c r="AA369" s="6"/>
      <c r="AB369" s="6"/>
      <c r="AC369" s="6"/>
      <c r="AD369" s="6"/>
      <c r="AE369" s="6"/>
      <c r="AF369" s="6"/>
      <c r="AG369" s="6"/>
      <c r="AH369" s="6"/>
      <c r="AI369" s="6"/>
      <c r="AJ369" s="6"/>
      <c r="AK369" s="6"/>
      <c r="AL369" s="6"/>
      <c r="AM369" s="6"/>
    </row>
    <row r="370" spans="9:39" ht="16.5" x14ac:dyDescent="0.3">
      <c r="I370" s="19"/>
      <c r="M370" s="28">
        <f>SUM(F370:G370:I370:I370:J370:K370:L370)</f>
        <v>0</v>
      </c>
      <c r="N370" s="10" t="str">
        <f>LOOKUP(M370,{0,1,50,60,70,80,90},{" ","","E","D","C","B","A"})</f>
        <v xml:space="preserve"> </v>
      </c>
      <c r="O370" s="5"/>
      <c r="P370" s="5"/>
      <c r="Q370" s="5"/>
      <c r="R370" s="5"/>
      <c r="S370" s="5"/>
      <c r="T370" s="5"/>
      <c r="U370" s="5"/>
      <c r="V370" s="5"/>
      <c r="W370" s="5"/>
      <c r="X370" s="6"/>
      <c r="Y370" s="6"/>
      <c r="Z370" s="6"/>
      <c r="AA370" s="6"/>
      <c r="AB370" s="6"/>
      <c r="AC370" s="6"/>
      <c r="AD370" s="6"/>
      <c r="AE370" s="6"/>
      <c r="AF370" s="6"/>
      <c r="AG370" s="6"/>
      <c r="AH370" s="6"/>
      <c r="AI370" s="6"/>
      <c r="AJ370" s="6"/>
      <c r="AK370" s="6"/>
      <c r="AL370" s="6"/>
      <c r="AM370" s="6"/>
    </row>
    <row r="371" spans="9:39" ht="16.5" x14ac:dyDescent="0.3">
      <c r="I371" s="19"/>
      <c r="M371" s="28">
        <f>SUM(F371:G371:I371:I371:J371:K371:L371)</f>
        <v>0</v>
      </c>
      <c r="N371" s="10" t="str">
        <f>LOOKUP(M371,{0,1,50,60,70,80,90},{" ","","E","D","C","B","A"})</f>
        <v xml:space="preserve"> </v>
      </c>
      <c r="O371" s="5"/>
      <c r="P371" s="5"/>
      <c r="Q371" s="5"/>
      <c r="R371" s="5"/>
      <c r="S371" s="5"/>
      <c r="T371" s="5"/>
      <c r="U371" s="5"/>
      <c r="V371" s="5"/>
      <c r="W371" s="5"/>
      <c r="X371" s="6"/>
      <c r="Y371" s="6"/>
      <c r="Z371" s="6"/>
      <c r="AA371" s="6"/>
      <c r="AB371" s="6"/>
      <c r="AC371" s="6"/>
      <c r="AD371" s="6"/>
      <c r="AE371" s="6"/>
      <c r="AF371" s="6"/>
      <c r="AG371" s="6"/>
      <c r="AH371" s="6"/>
      <c r="AI371" s="6"/>
      <c r="AJ371" s="6"/>
      <c r="AK371" s="6"/>
      <c r="AL371" s="6"/>
      <c r="AM371" s="6"/>
    </row>
    <row r="372" spans="9:39" ht="16.5" x14ac:dyDescent="0.3">
      <c r="I372" s="19"/>
      <c r="M372" s="28">
        <f>SUM(F372:G372:I372:I372:J372:K372:L372)</f>
        <v>0</v>
      </c>
      <c r="N372" s="10" t="str">
        <f>LOOKUP(M372,{0,1,50,60,70,80,90},{" ","","E","D","C","B","A"})</f>
        <v xml:space="preserve"> </v>
      </c>
      <c r="O372" s="5"/>
      <c r="P372" s="5"/>
      <c r="Q372" s="5"/>
      <c r="R372" s="5"/>
      <c r="S372" s="5"/>
      <c r="T372" s="5"/>
      <c r="U372" s="5"/>
      <c r="V372" s="5"/>
      <c r="W372" s="5"/>
      <c r="X372" s="6"/>
      <c r="Y372" s="6"/>
      <c r="Z372" s="6"/>
      <c r="AA372" s="6"/>
      <c r="AB372" s="6"/>
      <c r="AC372" s="6"/>
      <c r="AD372" s="6"/>
      <c r="AE372" s="6"/>
      <c r="AF372" s="6"/>
      <c r="AG372" s="6"/>
      <c r="AH372" s="6"/>
      <c r="AI372" s="6"/>
      <c r="AJ372" s="6"/>
      <c r="AK372" s="6"/>
      <c r="AL372" s="6"/>
      <c r="AM372" s="6"/>
    </row>
    <row r="373" spans="9:39" ht="16.5" x14ac:dyDescent="0.3">
      <c r="I373" s="19"/>
      <c r="M373" s="28">
        <f>SUM(F373:G373:I373:I373:J373:K373:L373)</f>
        <v>0</v>
      </c>
      <c r="N373" s="10" t="str">
        <f>LOOKUP(M373,{0,1,50,60,70,80,90},{" ","","E","D","C","B","A"})</f>
        <v xml:space="preserve"> </v>
      </c>
      <c r="O373" s="5"/>
      <c r="P373" s="5"/>
      <c r="Q373" s="5"/>
      <c r="R373" s="5"/>
      <c r="S373" s="5"/>
      <c r="T373" s="5"/>
      <c r="U373" s="5"/>
      <c r="V373" s="5"/>
      <c r="W373" s="5"/>
      <c r="X373" s="6"/>
      <c r="Y373" s="6"/>
      <c r="Z373" s="6"/>
      <c r="AA373" s="6"/>
      <c r="AB373" s="6"/>
      <c r="AC373" s="6"/>
      <c r="AD373" s="6"/>
      <c r="AE373" s="6"/>
      <c r="AF373" s="6"/>
      <c r="AG373" s="6"/>
      <c r="AH373" s="6"/>
      <c r="AI373" s="6"/>
      <c r="AJ373" s="6"/>
      <c r="AK373" s="6"/>
      <c r="AL373" s="6"/>
      <c r="AM373" s="6"/>
    </row>
    <row r="374" spans="9:39" ht="16.5" x14ac:dyDescent="0.3">
      <c r="I374" s="19"/>
      <c r="M374" s="28">
        <f>SUM(F374:G374:I374:I374:J374:K374:L374)</f>
        <v>0</v>
      </c>
      <c r="N374" s="10" t="str">
        <f>LOOKUP(M374,{0,1,50,60,70,80,90},{" ","","E","D","C","B","A"})</f>
        <v xml:space="preserve"> </v>
      </c>
      <c r="O374" s="5"/>
      <c r="P374" s="5"/>
      <c r="Q374" s="5"/>
      <c r="R374" s="5"/>
      <c r="S374" s="5"/>
      <c r="T374" s="5"/>
      <c r="U374" s="5"/>
      <c r="V374" s="5"/>
      <c r="W374" s="5"/>
      <c r="X374" s="6"/>
      <c r="Y374" s="6"/>
      <c r="Z374" s="6"/>
      <c r="AA374" s="6"/>
      <c r="AB374" s="6"/>
      <c r="AC374" s="6"/>
      <c r="AD374" s="6"/>
      <c r="AE374" s="6"/>
      <c r="AF374" s="6"/>
      <c r="AG374" s="6"/>
      <c r="AH374" s="6"/>
      <c r="AI374" s="6"/>
      <c r="AJ374" s="6"/>
      <c r="AK374" s="6"/>
      <c r="AL374" s="6"/>
      <c r="AM374" s="6"/>
    </row>
    <row r="375" spans="9:39" ht="16.5" x14ac:dyDescent="0.3">
      <c r="I375" s="19"/>
      <c r="M375" s="28">
        <f>SUM(F375:G375:I375:I375:J375:K375:L375)</f>
        <v>0</v>
      </c>
      <c r="N375" s="10" t="str">
        <f>LOOKUP(M375,{0,1,50,60,70,80,90},{" ","","E","D","C","B","A"})</f>
        <v xml:space="preserve"> </v>
      </c>
      <c r="O375" s="5"/>
      <c r="P375" s="5"/>
      <c r="Q375" s="5"/>
      <c r="R375" s="5"/>
      <c r="S375" s="5"/>
      <c r="T375" s="5"/>
      <c r="U375" s="5"/>
      <c r="V375" s="5"/>
      <c r="W375" s="5"/>
      <c r="X375" s="6"/>
      <c r="Y375" s="6"/>
      <c r="Z375" s="6"/>
      <c r="AA375" s="6"/>
      <c r="AB375" s="6"/>
      <c r="AC375" s="6"/>
      <c r="AD375" s="6"/>
      <c r="AE375" s="6"/>
      <c r="AF375" s="6"/>
      <c r="AG375" s="6"/>
      <c r="AH375" s="6"/>
      <c r="AI375" s="6"/>
      <c r="AJ375" s="6"/>
      <c r="AK375" s="6"/>
      <c r="AL375" s="6"/>
      <c r="AM375" s="6"/>
    </row>
    <row r="376" spans="9:39" ht="16.5" x14ac:dyDescent="0.3">
      <c r="M376" s="28">
        <f>SUM(F376:G376:I376:I376:J376:K376:L376)</f>
        <v>0</v>
      </c>
      <c r="N376" s="10" t="str">
        <f>LOOKUP(M376,{0,1,50,60,70,80,90},{" ","","E","D","C","B","A"})</f>
        <v xml:space="preserve"> </v>
      </c>
      <c r="O376" s="5"/>
      <c r="P376" s="5"/>
      <c r="Q376" s="5"/>
      <c r="R376" s="5"/>
      <c r="S376" s="5"/>
      <c r="T376" s="5"/>
      <c r="U376" s="5"/>
      <c r="V376" s="5"/>
      <c r="W376" s="5"/>
      <c r="X376" s="6"/>
      <c r="Y376" s="6"/>
      <c r="Z376" s="6"/>
      <c r="AA376" s="6"/>
      <c r="AB376" s="6"/>
      <c r="AC376" s="6"/>
      <c r="AD376" s="6"/>
      <c r="AE376" s="6"/>
      <c r="AF376" s="6"/>
      <c r="AG376" s="6"/>
      <c r="AH376" s="6"/>
      <c r="AI376" s="6"/>
      <c r="AJ376" s="6"/>
      <c r="AK376" s="6"/>
      <c r="AL376" s="6"/>
      <c r="AM376" s="6"/>
    </row>
    <row r="377" spans="9:39" ht="16.5" x14ac:dyDescent="0.3">
      <c r="M377" s="28">
        <f>SUM(F377:G377:I377:I377:J377:K377:L377)</f>
        <v>0</v>
      </c>
      <c r="N377" s="10" t="str">
        <f>LOOKUP(M377,{0,1,50,60,70,80,90},{" ","","E","D","C","B","A"})</f>
        <v xml:space="preserve"> </v>
      </c>
      <c r="O377" s="5"/>
      <c r="P377" s="5"/>
      <c r="Q377" s="5"/>
      <c r="R377" s="5"/>
      <c r="S377" s="5"/>
      <c r="T377" s="5"/>
      <c r="U377" s="5"/>
      <c r="V377" s="5"/>
      <c r="W377" s="5"/>
      <c r="X377" s="6"/>
      <c r="Y377" s="6"/>
      <c r="Z377" s="6"/>
      <c r="AA377" s="6"/>
      <c r="AB377" s="6"/>
      <c r="AC377" s="6"/>
      <c r="AD377" s="6"/>
      <c r="AE377" s="6"/>
      <c r="AF377" s="6"/>
      <c r="AG377" s="6"/>
      <c r="AH377" s="6"/>
      <c r="AI377" s="6"/>
      <c r="AJ377" s="6"/>
      <c r="AK377" s="6"/>
      <c r="AL377" s="6"/>
      <c r="AM377" s="6"/>
    </row>
    <row r="378" spans="9:39" ht="16.5" x14ac:dyDescent="0.3">
      <c r="M378" s="28">
        <f>SUM(F378:G378:I378:I378:J378:K378:L378)</f>
        <v>0</v>
      </c>
      <c r="N378" s="10" t="str">
        <f>LOOKUP(M378,{0,1,50,60,70,80,90},{" ","","E","D","C","B","A"})</f>
        <v xml:space="preserve"> </v>
      </c>
      <c r="O378" s="5"/>
      <c r="P378" s="5"/>
      <c r="Q378" s="5"/>
      <c r="R378" s="5"/>
      <c r="S378" s="5"/>
      <c r="T378" s="5"/>
      <c r="U378" s="5"/>
      <c r="V378" s="5"/>
      <c r="W378" s="5"/>
      <c r="X378" s="6"/>
      <c r="Y378" s="6"/>
      <c r="Z378" s="6"/>
      <c r="AA378" s="6"/>
      <c r="AB378" s="6"/>
      <c r="AC378" s="6"/>
      <c r="AD378" s="6"/>
      <c r="AE378" s="6"/>
      <c r="AF378" s="6"/>
      <c r="AG378" s="6"/>
      <c r="AH378" s="6"/>
      <c r="AI378" s="6"/>
      <c r="AJ378" s="6"/>
      <c r="AK378" s="6"/>
      <c r="AL378" s="6"/>
      <c r="AM378" s="6"/>
    </row>
    <row r="379" spans="9:39" ht="16.5" x14ac:dyDescent="0.3">
      <c r="M379" s="28">
        <f>SUM(F379:G379:I379:I379:J379:K379:L379)</f>
        <v>0</v>
      </c>
      <c r="N379" s="10" t="str">
        <f>LOOKUP(M379,{0,1,50,60,70,80,90},{" ","","E","D","C","B","A"})</f>
        <v xml:space="preserve"> </v>
      </c>
      <c r="O379" s="5"/>
      <c r="P379" s="5"/>
      <c r="Q379" s="5"/>
      <c r="R379" s="5"/>
      <c r="S379" s="5"/>
      <c r="T379" s="5"/>
      <c r="U379" s="5"/>
      <c r="V379" s="5"/>
      <c r="W379" s="5"/>
      <c r="X379" s="6"/>
      <c r="Y379" s="6"/>
      <c r="Z379" s="6"/>
      <c r="AA379" s="6"/>
      <c r="AB379" s="6"/>
      <c r="AC379" s="6"/>
      <c r="AD379" s="6"/>
      <c r="AE379" s="6"/>
      <c r="AF379" s="6"/>
      <c r="AG379" s="6"/>
      <c r="AH379" s="6"/>
      <c r="AI379" s="6"/>
      <c r="AJ379" s="6"/>
      <c r="AK379" s="6"/>
      <c r="AL379" s="6"/>
      <c r="AM379" s="6"/>
    </row>
    <row r="380" spans="9:39" ht="16.5" x14ac:dyDescent="0.3">
      <c r="M380" s="28">
        <f>SUM(F380:G380:I380:I380:J380:K380:L380)</f>
        <v>0</v>
      </c>
      <c r="N380" s="10" t="str">
        <f>LOOKUP(M380,{0,1,50,60,70,80,90},{" ","","E","D","C","B","A"})</f>
        <v xml:space="preserve"> </v>
      </c>
      <c r="O380" s="5"/>
      <c r="P380" s="5"/>
      <c r="Q380" s="5"/>
      <c r="R380" s="5"/>
      <c r="S380" s="5"/>
      <c r="T380" s="5"/>
      <c r="U380" s="5"/>
      <c r="V380" s="5"/>
      <c r="W380" s="5"/>
      <c r="X380" s="6"/>
      <c r="Y380" s="6"/>
      <c r="Z380" s="6"/>
      <c r="AA380" s="6"/>
      <c r="AB380" s="6"/>
      <c r="AC380" s="6"/>
      <c r="AD380" s="6"/>
      <c r="AE380" s="6"/>
      <c r="AF380" s="6"/>
      <c r="AG380" s="6"/>
      <c r="AH380" s="6"/>
      <c r="AI380" s="6"/>
      <c r="AJ380" s="6"/>
      <c r="AK380" s="6"/>
      <c r="AL380" s="6"/>
      <c r="AM380" s="6"/>
    </row>
    <row r="381" spans="9:39" ht="16.5" x14ac:dyDescent="0.3">
      <c r="M381" s="28">
        <f>SUM(F381:G381:I381:I381:J381:K381:L381)</f>
        <v>0</v>
      </c>
      <c r="N381" s="10" t="str">
        <f>LOOKUP(M381,{0,1,50,60,70,80,90},{" ","","E","D","C","B","A"})</f>
        <v xml:space="preserve"> </v>
      </c>
      <c r="O381" s="5"/>
      <c r="P381" s="5"/>
      <c r="Q381" s="5"/>
      <c r="R381" s="5"/>
      <c r="S381" s="5"/>
      <c r="T381" s="5"/>
      <c r="U381" s="5"/>
      <c r="V381" s="5"/>
      <c r="W381" s="5"/>
      <c r="X381" s="6"/>
      <c r="Y381" s="6"/>
      <c r="Z381" s="6"/>
      <c r="AA381" s="6"/>
      <c r="AB381" s="6"/>
      <c r="AC381" s="6"/>
      <c r="AD381" s="6"/>
      <c r="AE381" s="6"/>
      <c r="AF381" s="6"/>
      <c r="AG381" s="6"/>
      <c r="AH381" s="6"/>
      <c r="AI381" s="6"/>
      <c r="AJ381" s="6"/>
      <c r="AK381" s="6"/>
      <c r="AL381" s="6"/>
      <c r="AM381" s="6"/>
    </row>
    <row r="382" spans="9:39" ht="16.5" x14ac:dyDescent="0.3">
      <c r="M382" s="28">
        <f>SUM(F382:G382:I382:I382:J382:K382:L382)</f>
        <v>0</v>
      </c>
      <c r="N382" s="10" t="str">
        <f>LOOKUP(M382,{0,1,50,60,70,80,90},{" ","","E","D","C","B","A"})</f>
        <v xml:space="preserve"> </v>
      </c>
      <c r="O382" s="5"/>
      <c r="P382" s="5"/>
      <c r="Q382" s="5"/>
      <c r="R382" s="5"/>
      <c r="S382" s="5"/>
      <c r="T382" s="5"/>
      <c r="U382" s="5"/>
      <c r="V382" s="5"/>
      <c r="W382" s="5"/>
      <c r="X382" s="6"/>
      <c r="Y382" s="6"/>
      <c r="Z382" s="6"/>
      <c r="AA382" s="6"/>
      <c r="AB382" s="6"/>
      <c r="AC382" s="6"/>
      <c r="AD382" s="6"/>
      <c r="AE382" s="6"/>
      <c r="AF382" s="6"/>
      <c r="AG382" s="6"/>
      <c r="AH382" s="6"/>
      <c r="AI382" s="6"/>
      <c r="AJ382" s="6"/>
      <c r="AK382" s="6"/>
      <c r="AL382" s="6"/>
      <c r="AM382" s="6"/>
    </row>
    <row r="383" spans="9:39" ht="16.5" x14ac:dyDescent="0.3">
      <c r="M383" s="28">
        <f>SUM(F383:G383:I383:I383:J383:K383:L383)</f>
        <v>0</v>
      </c>
      <c r="N383" s="10" t="str">
        <f>LOOKUP(M383,{0,1,50,60,70,80,90},{" ","","E","D","C","B","A"})</f>
        <v xml:space="preserve"> </v>
      </c>
      <c r="O383" s="5"/>
      <c r="P383" s="5"/>
      <c r="Q383" s="5"/>
      <c r="R383" s="5"/>
      <c r="S383" s="5"/>
      <c r="T383" s="5"/>
      <c r="U383" s="5"/>
      <c r="V383" s="5"/>
      <c r="W383" s="5"/>
      <c r="X383" s="6"/>
      <c r="Y383" s="6"/>
      <c r="Z383" s="6"/>
      <c r="AA383" s="6"/>
      <c r="AB383" s="6"/>
      <c r="AC383" s="6"/>
      <c r="AD383" s="6"/>
      <c r="AE383" s="6"/>
      <c r="AF383" s="6"/>
      <c r="AG383" s="6"/>
      <c r="AH383" s="6"/>
      <c r="AI383" s="6"/>
      <c r="AJ383" s="6"/>
      <c r="AK383" s="6"/>
      <c r="AL383" s="6"/>
      <c r="AM383" s="6"/>
    </row>
    <row r="384" spans="9:39" ht="16.5" x14ac:dyDescent="0.3">
      <c r="M384" s="28">
        <f>SUM(F384:G384:I384:I384:J384:K384:L384)</f>
        <v>0</v>
      </c>
      <c r="N384" s="10" t="str">
        <f>LOOKUP(M384,{0,1,50,60,70,80,90},{" ","","E","D","C","B","A"})</f>
        <v xml:space="preserve"> </v>
      </c>
      <c r="O384" s="5"/>
      <c r="P384" s="5"/>
      <c r="Q384" s="5"/>
      <c r="R384" s="5"/>
      <c r="S384" s="5"/>
      <c r="T384" s="5"/>
      <c r="U384" s="5"/>
      <c r="V384" s="5"/>
      <c r="W384" s="5"/>
      <c r="X384" s="6"/>
      <c r="Y384" s="6"/>
      <c r="Z384" s="6"/>
      <c r="AA384" s="6"/>
      <c r="AB384" s="6"/>
      <c r="AC384" s="6"/>
      <c r="AD384" s="6"/>
      <c r="AE384" s="6"/>
      <c r="AF384" s="6"/>
      <c r="AG384" s="6"/>
      <c r="AH384" s="6"/>
      <c r="AI384" s="6"/>
      <c r="AJ384" s="6"/>
      <c r="AK384" s="6"/>
      <c r="AL384" s="6"/>
      <c r="AM384" s="6"/>
    </row>
    <row r="385" spans="13:39" ht="16.5" x14ac:dyDescent="0.3">
      <c r="M385" s="28">
        <f>SUM(F385:G385:I385:I385:J385:K385:L385)</f>
        <v>0</v>
      </c>
      <c r="N385" s="10" t="str">
        <f>LOOKUP(M385,{0,1,50,60,70,80,90},{" ","","E","D","C","B","A"})</f>
        <v xml:space="preserve"> </v>
      </c>
      <c r="O385" s="5"/>
      <c r="P385" s="5"/>
      <c r="Q385" s="5"/>
      <c r="R385" s="5"/>
      <c r="S385" s="5"/>
      <c r="T385" s="5"/>
      <c r="U385" s="5"/>
      <c r="V385" s="5"/>
      <c r="W385" s="5"/>
      <c r="X385" s="6"/>
      <c r="Y385" s="6"/>
      <c r="Z385" s="6"/>
      <c r="AA385" s="6"/>
      <c r="AB385" s="6"/>
      <c r="AC385" s="6"/>
      <c r="AD385" s="6"/>
      <c r="AE385" s="6"/>
      <c r="AF385" s="6"/>
      <c r="AG385" s="6"/>
      <c r="AH385" s="6"/>
      <c r="AI385" s="6"/>
      <c r="AJ385" s="6"/>
      <c r="AK385" s="6"/>
      <c r="AL385" s="6"/>
      <c r="AM385" s="6"/>
    </row>
    <row r="386" spans="13:39" ht="16.5" x14ac:dyDescent="0.3">
      <c r="M386" s="28">
        <f>SUM(F386:G386:I386:I386:J386:K386:L386)</f>
        <v>0</v>
      </c>
      <c r="N386" s="10" t="str">
        <f>LOOKUP(M386,{0,1,50,60,70,80,90},{" ","","E","D","C","B","A"})</f>
        <v xml:space="preserve"> </v>
      </c>
      <c r="O386" s="5"/>
      <c r="P386" s="5"/>
      <c r="Q386" s="5"/>
      <c r="R386" s="5"/>
      <c r="S386" s="5"/>
      <c r="T386" s="5"/>
      <c r="U386" s="5"/>
      <c r="V386" s="5"/>
      <c r="W386" s="5"/>
      <c r="X386" s="6"/>
      <c r="Y386" s="6"/>
      <c r="Z386" s="6"/>
      <c r="AA386" s="6"/>
      <c r="AB386" s="6"/>
      <c r="AC386" s="6"/>
      <c r="AD386" s="6"/>
      <c r="AE386" s="6"/>
      <c r="AF386" s="6"/>
      <c r="AG386" s="6"/>
      <c r="AH386" s="6"/>
      <c r="AI386" s="6"/>
      <c r="AJ386" s="6"/>
      <c r="AK386" s="6"/>
      <c r="AL386" s="6"/>
      <c r="AM386" s="6"/>
    </row>
    <row r="387" spans="13:39" ht="16.5" x14ac:dyDescent="0.3">
      <c r="M387" s="28">
        <f>SUM(F387:G387:I387:I387:J387:K387:L387)</f>
        <v>0</v>
      </c>
      <c r="N387" s="10" t="str">
        <f>LOOKUP(M387,{0,1,50,60,70,80,90},{" ","","E","D","C","B","A"})</f>
        <v xml:space="preserve"> </v>
      </c>
      <c r="O387" s="5"/>
      <c r="P387" s="5"/>
      <c r="Q387" s="5"/>
      <c r="R387" s="5"/>
      <c r="S387" s="5"/>
      <c r="T387" s="5"/>
      <c r="U387" s="5"/>
      <c r="V387" s="5"/>
      <c r="W387" s="5"/>
      <c r="X387" s="6"/>
      <c r="Y387" s="6"/>
      <c r="Z387" s="6"/>
      <c r="AA387" s="6"/>
      <c r="AB387" s="6"/>
      <c r="AC387" s="6"/>
      <c r="AD387" s="6"/>
      <c r="AE387" s="6"/>
      <c r="AF387" s="6"/>
      <c r="AG387" s="6"/>
      <c r="AH387" s="6"/>
      <c r="AI387" s="6"/>
      <c r="AJ387" s="6"/>
      <c r="AK387" s="6"/>
      <c r="AL387" s="6"/>
      <c r="AM387" s="6"/>
    </row>
    <row r="388" spans="13:39" ht="16.5" x14ac:dyDescent="0.3">
      <c r="M388" s="28">
        <f>SUM(F388:G388:I388:I388:J388:K388:L388)</f>
        <v>0</v>
      </c>
      <c r="N388" s="10" t="str">
        <f>LOOKUP(M388,{0,1,50,60,70,80,90},{" ","","E","D","C","B","A"})</f>
        <v xml:space="preserve"> </v>
      </c>
      <c r="O388" s="5"/>
      <c r="P388" s="5"/>
      <c r="Q388" s="5"/>
      <c r="R388" s="5"/>
      <c r="S388" s="5"/>
      <c r="T388" s="5"/>
      <c r="U388" s="5"/>
      <c r="V388" s="5"/>
      <c r="W388" s="5"/>
      <c r="X388" s="6"/>
      <c r="Y388" s="6"/>
      <c r="Z388" s="6"/>
      <c r="AA388" s="6"/>
      <c r="AB388" s="6"/>
      <c r="AC388" s="6"/>
      <c r="AD388" s="6"/>
      <c r="AE388" s="6"/>
      <c r="AF388" s="6"/>
      <c r="AG388" s="6"/>
      <c r="AH388" s="6"/>
      <c r="AI388" s="6"/>
      <c r="AJ388" s="6"/>
      <c r="AK388" s="6"/>
      <c r="AL388" s="6"/>
      <c r="AM388" s="6"/>
    </row>
    <row r="389" spans="13:39" ht="16.5" x14ac:dyDescent="0.3">
      <c r="M389" s="28">
        <f>SUM(F389:G389:I389:I389:J389:K389:L389)</f>
        <v>0</v>
      </c>
      <c r="N389" s="10" t="str">
        <f>LOOKUP(M389,{0,1,50,60,70,80,90},{" ","","E","D","C","B","A"})</f>
        <v xml:space="preserve"> </v>
      </c>
      <c r="O389" s="5"/>
      <c r="P389" s="5"/>
      <c r="Q389" s="5"/>
      <c r="R389" s="5"/>
      <c r="S389" s="5"/>
      <c r="T389" s="5"/>
      <c r="U389" s="5"/>
      <c r="V389" s="5"/>
      <c r="W389" s="5"/>
      <c r="X389" s="6"/>
      <c r="Y389" s="6"/>
      <c r="Z389" s="6"/>
      <c r="AA389" s="6"/>
      <c r="AB389" s="6"/>
      <c r="AC389" s="6"/>
      <c r="AD389" s="6"/>
      <c r="AE389" s="6"/>
      <c r="AF389" s="6"/>
      <c r="AG389" s="6"/>
      <c r="AH389" s="6"/>
      <c r="AI389" s="6"/>
      <c r="AJ389" s="6"/>
      <c r="AK389" s="6"/>
      <c r="AL389" s="6"/>
      <c r="AM389" s="6"/>
    </row>
    <row r="390" spans="13:39" ht="16.5" x14ac:dyDescent="0.3">
      <c r="M390" s="28">
        <f>SUM(F390:G390:I390:I390:J390:K390:L390)</f>
        <v>0</v>
      </c>
      <c r="N390" s="10" t="str">
        <f>LOOKUP(M390,{0,1,50,60,70,80,90},{" ","","E","D","C","B","A"})</f>
        <v xml:space="preserve"> </v>
      </c>
      <c r="O390" s="5"/>
      <c r="P390" s="5"/>
      <c r="Q390" s="5"/>
      <c r="R390" s="5"/>
      <c r="S390" s="5"/>
      <c r="T390" s="5"/>
      <c r="U390" s="5"/>
      <c r="V390" s="5"/>
      <c r="W390" s="5"/>
      <c r="X390" s="6"/>
      <c r="Y390" s="6"/>
      <c r="Z390" s="6"/>
      <c r="AA390" s="6"/>
      <c r="AB390" s="6"/>
      <c r="AC390" s="6"/>
      <c r="AD390" s="6"/>
      <c r="AE390" s="6"/>
      <c r="AF390" s="6"/>
      <c r="AG390" s="6"/>
      <c r="AH390" s="6"/>
      <c r="AI390" s="6"/>
      <c r="AJ390" s="6"/>
      <c r="AK390" s="6"/>
      <c r="AL390" s="6"/>
      <c r="AM390" s="6"/>
    </row>
    <row r="391" spans="13:39" ht="16.5" x14ac:dyDescent="0.3">
      <c r="M391" s="28">
        <f>SUM(F391:G391:I391:I391:J391:K391:L391)</f>
        <v>0</v>
      </c>
      <c r="N391" s="10" t="str">
        <f>LOOKUP(M391,{0,1,50,60,70,80,90},{" ","","E","D","C","B","A"})</f>
        <v xml:space="preserve"> </v>
      </c>
      <c r="O391" s="5"/>
      <c r="P391" s="5"/>
      <c r="Q391" s="5"/>
      <c r="R391" s="5"/>
      <c r="S391" s="5"/>
      <c r="T391" s="5"/>
      <c r="U391" s="5"/>
      <c r="V391" s="5"/>
      <c r="W391" s="5"/>
      <c r="X391" s="6"/>
      <c r="Y391" s="6"/>
      <c r="Z391" s="6"/>
      <c r="AA391" s="6"/>
      <c r="AB391" s="6"/>
      <c r="AC391" s="6"/>
      <c r="AD391" s="6"/>
      <c r="AE391" s="6"/>
      <c r="AF391" s="6"/>
      <c r="AG391" s="6"/>
      <c r="AH391" s="6"/>
      <c r="AI391" s="6"/>
      <c r="AJ391" s="6"/>
      <c r="AK391" s="6"/>
      <c r="AL391" s="6"/>
      <c r="AM391" s="6"/>
    </row>
    <row r="392" spans="13:39" ht="16.5" x14ac:dyDescent="0.3">
      <c r="M392" s="28">
        <f>SUM(F392:G392:I392:I392:J392:K392:L392)</f>
        <v>0</v>
      </c>
      <c r="N392" s="10" t="str">
        <f>LOOKUP(M392,{0,1,50,60,70,80,90},{" ","","E","D","C","B","A"})</f>
        <v xml:space="preserve"> </v>
      </c>
      <c r="O392" s="5"/>
      <c r="P392" s="5"/>
      <c r="Q392" s="5"/>
      <c r="R392" s="5"/>
      <c r="S392" s="5"/>
      <c r="T392" s="5"/>
      <c r="U392" s="5"/>
      <c r="V392" s="5"/>
      <c r="W392" s="5"/>
      <c r="X392" s="6"/>
      <c r="Y392" s="6"/>
      <c r="Z392" s="6"/>
      <c r="AA392" s="6"/>
      <c r="AB392" s="6"/>
      <c r="AC392" s="6"/>
      <c r="AD392" s="6"/>
      <c r="AE392" s="6"/>
      <c r="AF392" s="6"/>
      <c r="AG392" s="6"/>
      <c r="AH392" s="6"/>
      <c r="AI392" s="6"/>
      <c r="AJ392" s="6"/>
      <c r="AK392" s="6"/>
      <c r="AL392" s="6"/>
      <c r="AM392" s="6"/>
    </row>
    <row r="393" spans="13:39" ht="16.5" x14ac:dyDescent="0.3">
      <c r="M393" s="28">
        <f>SUM(F393:G393:I393:I393:J393:K393:L393)</f>
        <v>0</v>
      </c>
      <c r="N393" s="10" t="str">
        <f>LOOKUP(M393,{0,1,50,60,70,80,90},{" ","","E","D","C","B","A"})</f>
        <v xml:space="preserve"> </v>
      </c>
      <c r="O393" s="5"/>
      <c r="P393" s="5"/>
      <c r="Q393" s="5"/>
      <c r="R393" s="5"/>
      <c r="S393" s="5"/>
      <c r="T393" s="5"/>
      <c r="U393" s="5"/>
      <c r="V393" s="5"/>
      <c r="W393" s="5"/>
      <c r="X393" s="6"/>
      <c r="Y393" s="6"/>
      <c r="Z393" s="6"/>
      <c r="AA393" s="6"/>
      <c r="AB393" s="6"/>
      <c r="AC393" s="6"/>
      <c r="AD393" s="6"/>
      <c r="AE393" s="6"/>
      <c r="AF393" s="6"/>
      <c r="AG393" s="6"/>
      <c r="AH393" s="6"/>
      <c r="AI393" s="6"/>
      <c r="AJ393" s="6"/>
      <c r="AK393" s="6"/>
      <c r="AL393" s="6"/>
      <c r="AM393" s="6"/>
    </row>
    <row r="394" spans="13:39" ht="16.5" x14ac:dyDescent="0.3">
      <c r="M394" s="28">
        <f>SUM(F394:G394:I394:I394:J394:K394:L394)</f>
        <v>0</v>
      </c>
      <c r="N394" s="10" t="str">
        <f>LOOKUP(M394,{0,1,50,60,70,80,90},{" ","","E","D","C","B","A"})</f>
        <v xml:space="preserve"> </v>
      </c>
      <c r="O394" s="5"/>
      <c r="P394" s="5"/>
      <c r="Q394" s="5"/>
      <c r="R394" s="5"/>
      <c r="S394" s="5"/>
      <c r="T394" s="5"/>
      <c r="U394" s="5"/>
      <c r="V394" s="5"/>
      <c r="W394" s="5"/>
      <c r="X394" s="6"/>
      <c r="Y394" s="6"/>
      <c r="Z394" s="6"/>
      <c r="AA394" s="6"/>
      <c r="AB394" s="6"/>
      <c r="AC394" s="6"/>
      <c r="AD394" s="6"/>
      <c r="AE394" s="6"/>
      <c r="AF394" s="6"/>
      <c r="AG394" s="6"/>
      <c r="AH394" s="6"/>
      <c r="AI394" s="6"/>
      <c r="AJ394" s="6"/>
      <c r="AK394" s="6"/>
      <c r="AL394" s="6"/>
      <c r="AM394" s="6"/>
    </row>
    <row r="395" spans="13:39" ht="16.5" x14ac:dyDescent="0.3">
      <c r="M395" s="28">
        <f>SUM(F395:G395:I395:I395:J395:K395:L395)</f>
        <v>0</v>
      </c>
      <c r="N395" s="10" t="str">
        <f>LOOKUP(M395,{0,1,50,60,70,80,90},{" ","","E","D","C","B","A"})</f>
        <v xml:space="preserve"> </v>
      </c>
      <c r="O395" s="5"/>
      <c r="P395" s="5"/>
      <c r="Q395" s="5"/>
      <c r="R395" s="5"/>
      <c r="S395" s="5"/>
      <c r="T395" s="5"/>
      <c r="U395" s="5"/>
      <c r="V395" s="5"/>
      <c r="W395" s="5"/>
      <c r="X395" s="6"/>
      <c r="Y395" s="6"/>
      <c r="Z395" s="6"/>
      <c r="AA395" s="6"/>
      <c r="AB395" s="6"/>
      <c r="AC395" s="6"/>
      <c r="AD395" s="6"/>
      <c r="AE395" s="6"/>
      <c r="AF395" s="6"/>
      <c r="AG395" s="6"/>
      <c r="AH395" s="6"/>
      <c r="AI395" s="6"/>
      <c r="AJ395" s="6"/>
      <c r="AK395" s="6"/>
      <c r="AL395" s="6"/>
      <c r="AM395" s="6"/>
    </row>
    <row r="396" spans="13:39" ht="16.5" x14ac:dyDescent="0.3">
      <c r="M396" s="28">
        <f>SUM(F396:G396:I396:I396:J396:K396:L396)</f>
        <v>0</v>
      </c>
      <c r="N396" s="10" t="str">
        <f>LOOKUP(M396,{0,1,50,60,70,80,90},{" ","","E","D","C","B","A"})</f>
        <v xml:space="preserve"> </v>
      </c>
      <c r="O396" s="5"/>
      <c r="P396" s="5"/>
      <c r="Q396" s="5"/>
      <c r="R396" s="5"/>
      <c r="S396" s="5"/>
      <c r="T396" s="5"/>
      <c r="U396" s="5"/>
      <c r="V396" s="5"/>
      <c r="W396" s="5"/>
      <c r="X396" s="6"/>
      <c r="Y396" s="6"/>
      <c r="Z396" s="6"/>
      <c r="AA396" s="6"/>
      <c r="AB396" s="6"/>
      <c r="AC396" s="6"/>
      <c r="AD396" s="6"/>
      <c r="AE396" s="6"/>
      <c r="AF396" s="6"/>
      <c r="AG396" s="6"/>
      <c r="AH396" s="6"/>
      <c r="AI396" s="6"/>
      <c r="AJ396" s="6"/>
      <c r="AK396" s="6"/>
      <c r="AL396" s="6"/>
      <c r="AM396" s="6"/>
    </row>
    <row r="397" spans="13:39" ht="16.5" x14ac:dyDescent="0.3">
      <c r="M397" s="28">
        <f>SUM(F397:G397:I397:I397:J397:K397:L397)</f>
        <v>0</v>
      </c>
      <c r="N397" s="10" t="str">
        <f>LOOKUP(M397,{0,1,50,60,70,80,90},{" ","","E","D","C","B","A"})</f>
        <v xml:space="preserve"> </v>
      </c>
      <c r="O397" s="5"/>
      <c r="P397" s="5"/>
      <c r="Q397" s="5"/>
      <c r="R397" s="5"/>
      <c r="S397" s="5"/>
      <c r="T397" s="5"/>
      <c r="U397" s="5"/>
      <c r="V397" s="5"/>
      <c r="W397" s="5"/>
      <c r="X397" s="6"/>
      <c r="Y397" s="6"/>
      <c r="Z397" s="6"/>
      <c r="AA397" s="6"/>
      <c r="AB397" s="6"/>
      <c r="AC397" s="6"/>
      <c r="AD397" s="6"/>
      <c r="AE397" s="6"/>
      <c r="AF397" s="6"/>
      <c r="AG397" s="6"/>
      <c r="AH397" s="6"/>
      <c r="AI397" s="6"/>
      <c r="AJ397" s="6"/>
      <c r="AK397" s="6"/>
      <c r="AL397" s="6"/>
      <c r="AM397" s="6"/>
    </row>
    <row r="398" spans="13:39" ht="16.5" x14ac:dyDescent="0.3">
      <c r="M398" s="28">
        <f>SUM(F398:G398:I398:I398:J398:K398:L398)</f>
        <v>0</v>
      </c>
      <c r="N398" s="10" t="str">
        <f>LOOKUP(M398,{0,1,50,60,70,80,90},{" ","","E","D","C","B","A"})</f>
        <v xml:space="preserve"> </v>
      </c>
      <c r="O398" s="5"/>
      <c r="P398" s="5"/>
      <c r="Q398" s="5"/>
      <c r="R398" s="5"/>
      <c r="S398" s="5"/>
      <c r="T398" s="5"/>
      <c r="U398" s="5"/>
      <c r="V398" s="5"/>
      <c r="W398" s="5"/>
      <c r="X398" s="6"/>
      <c r="Y398" s="6"/>
      <c r="Z398" s="6"/>
      <c r="AA398" s="6"/>
      <c r="AB398" s="6"/>
      <c r="AC398" s="6"/>
      <c r="AD398" s="6"/>
      <c r="AE398" s="6"/>
      <c r="AF398" s="6"/>
      <c r="AG398" s="6"/>
      <c r="AH398" s="6"/>
      <c r="AI398" s="6"/>
      <c r="AJ398" s="6"/>
      <c r="AK398" s="6"/>
      <c r="AL398" s="6"/>
      <c r="AM398" s="6"/>
    </row>
    <row r="399" spans="13:39" ht="16.5" x14ac:dyDescent="0.3">
      <c r="M399" s="28">
        <f>SUM(F399:G399:I399:I399:J399:K399:L399)</f>
        <v>0</v>
      </c>
      <c r="N399" s="10" t="str">
        <f>LOOKUP(M399,{0,1,50,60,70,80,90},{" ","","E","D","C","B","A"})</f>
        <v xml:space="preserve"> </v>
      </c>
      <c r="O399" s="5"/>
      <c r="P399" s="5"/>
      <c r="Q399" s="5"/>
      <c r="R399" s="5"/>
      <c r="S399" s="5"/>
      <c r="T399" s="5"/>
      <c r="U399" s="5"/>
      <c r="V399" s="5"/>
      <c r="W399" s="5"/>
      <c r="X399" s="6"/>
      <c r="Y399" s="6"/>
      <c r="Z399" s="6"/>
      <c r="AA399" s="6"/>
      <c r="AB399" s="6"/>
      <c r="AC399" s="6"/>
      <c r="AD399" s="6"/>
      <c r="AE399" s="6"/>
      <c r="AF399" s="6"/>
      <c r="AG399" s="6"/>
      <c r="AH399" s="6"/>
      <c r="AI399" s="6"/>
      <c r="AJ399" s="6"/>
      <c r="AK399" s="6"/>
      <c r="AL399" s="6"/>
      <c r="AM399" s="6"/>
    </row>
    <row r="400" spans="13:39" ht="16.5" x14ac:dyDescent="0.3">
      <c r="M400" s="28">
        <f>SUM(F400:G400:I400:I400:J400:K400:L400)</f>
        <v>0</v>
      </c>
      <c r="N400" s="10" t="str">
        <f>LOOKUP(M400,{0,1,50,60,70,80,90},{" ","","E","D","C","B","A"})</f>
        <v xml:space="preserve"> </v>
      </c>
      <c r="O400" s="5"/>
      <c r="P400" s="5"/>
      <c r="Q400" s="5"/>
      <c r="R400" s="5"/>
      <c r="S400" s="5"/>
      <c r="T400" s="5"/>
      <c r="U400" s="5"/>
      <c r="V400" s="5"/>
      <c r="W400" s="5"/>
      <c r="X400" s="6"/>
      <c r="Y400" s="6"/>
      <c r="Z400" s="6"/>
      <c r="AA400" s="6"/>
      <c r="AB400" s="6"/>
      <c r="AC400" s="6"/>
      <c r="AD400" s="6"/>
      <c r="AE400" s="6"/>
      <c r="AF400" s="6"/>
      <c r="AG400" s="6"/>
      <c r="AH400" s="6"/>
      <c r="AI400" s="6"/>
      <c r="AJ400" s="6"/>
      <c r="AK400" s="6"/>
      <c r="AL400" s="6"/>
      <c r="AM400" s="6"/>
    </row>
    <row r="401" spans="13:39" ht="16.5" x14ac:dyDescent="0.3">
      <c r="M401" s="28">
        <f>SUM(F401:G401:I401:I401:J401:K401:L401)</f>
        <v>0</v>
      </c>
      <c r="N401" s="10" t="str">
        <f>LOOKUP(M401,{0,1,50,60,70,80,90},{" ","","E","D","C","B","A"})</f>
        <v xml:space="preserve"> </v>
      </c>
      <c r="O401" s="5"/>
      <c r="P401" s="5"/>
      <c r="Q401" s="5"/>
      <c r="R401" s="5"/>
      <c r="S401" s="5"/>
      <c r="T401" s="5"/>
      <c r="U401" s="5"/>
      <c r="V401" s="5"/>
      <c r="W401" s="5"/>
      <c r="X401" s="6"/>
      <c r="Y401" s="6"/>
      <c r="Z401" s="6"/>
      <c r="AA401" s="6"/>
      <c r="AB401" s="6"/>
      <c r="AC401" s="6"/>
      <c r="AD401" s="6"/>
      <c r="AE401" s="6"/>
      <c r="AF401" s="6"/>
      <c r="AG401" s="6"/>
      <c r="AH401" s="6"/>
      <c r="AI401" s="6"/>
      <c r="AJ401" s="6"/>
      <c r="AK401" s="6"/>
      <c r="AL401" s="6"/>
      <c r="AM401" s="6"/>
    </row>
    <row r="402" spans="13:39" ht="16.5" x14ac:dyDescent="0.3">
      <c r="M402" s="28">
        <f>SUM(F402:G402:I402:I402:J402:K402:L402)</f>
        <v>0</v>
      </c>
      <c r="N402" s="10" t="str">
        <f>LOOKUP(M402,{0,1,50,60,70,80,90},{" ","","E","D","C","B","A"})</f>
        <v xml:space="preserve"> </v>
      </c>
      <c r="O402" s="5"/>
      <c r="P402" s="5"/>
      <c r="Q402" s="5"/>
      <c r="R402" s="5"/>
      <c r="S402" s="5"/>
      <c r="T402" s="5"/>
      <c r="U402" s="5"/>
      <c r="V402" s="5"/>
      <c r="W402" s="5"/>
      <c r="X402" s="6"/>
      <c r="Y402" s="6"/>
      <c r="Z402" s="6"/>
      <c r="AA402" s="6"/>
      <c r="AB402" s="6"/>
      <c r="AC402" s="6"/>
      <c r="AD402" s="6"/>
      <c r="AE402" s="6"/>
      <c r="AF402" s="6"/>
      <c r="AG402" s="6"/>
      <c r="AH402" s="6"/>
      <c r="AI402" s="6"/>
      <c r="AJ402" s="6"/>
      <c r="AK402" s="6"/>
      <c r="AL402" s="6"/>
      <c r="AM402" s="6"/>
    </row>
    <row r="403" spans="13:39" ht="16.5" x14ac:dyDescent="0.3">
      <c r="M403" s="28">
        <f>SUM(F403:G403:I403:I403:J403:K403:L403)</f>
        <v>0</v>
      </c>
      <c r="N403" s="10" t="str">
        <f>LOOKUP(M403,{0,1,50,60,70,80,90},{" ","","E","D","C","B","A"})</f>
        <v xml:space="preserve"> </v>
      </c>
      <c r="O403" s="5"/>
      <c r="P403" s="5"/>
      <c r="Q403" s="5"/>
      <c r="R403" s="5"/>
      <c r="S403" s="5"/>
      <c r="T403" s="5"/>
      <c r="U403" s="5"/>
      <c r="V403" s="5"/>
      <c r="W403" s="5"/>
      <c r="X403" s="6"/>
      <c r="Y403" s="6"/>
      <c r="Z403" s="6"/>
      <c r="AA403" s="6"/>
      <c r="AB403" s="6"/>
      <c r="AC403" s="6"/>
      <c r="AD403" s="6"/>
      <c r="AE403" s="6"/>
      <c r="AF403" s="6"/>
      <c r="AG403" s="6"/>
      <c r="AH403" s="6"/>
      <c r="AI403" s="6"/>
      <c r="AJ403" s="6"/>
      <c r="AK403" s="6"/>
      <c r="AL403" s="6"/>
      <c r="AM403" s="6"/>
    </row>
    <row r="404" spans="13:39" ht="16.5" x14ac:dyDescent="0.3">
      <c r="M404" s="28">
        <f>SUM(F404:G404:I404:I404:J404:K404:L404)</f>
        <v>0</v>
      </c>
      <c r="N404" s="10" t="str">
        <f>LOOKUP(M404,{0,1,50,60,70,80,90},{" ","","E","D","C","B","A"})</f>
        <v xml:space="preserve"> </v>
      </c>
      <c r="O404" s="5"/>
      <c r="P404" s="5"/>
      <c r="Q404" s="5"/>
      <c r="R404" s="5"/>
      <c r="S404" s="5"/>
      <c r="T404" s="5"/>
      <c r="U404" s="5"/>
      <c r="V404" s="5"/>
      <c r="W404" s="5"/>
      <c r="X404" s="6"/>
      <c r="Y404" s="6"/>
      <c r="Z404" s="6"/>
      <c r="AA404" s="6"/>
      <c r="AB404" s="6"/>
      <c r="AC404" s="6"/>
      <c r="AD404" s="6"/>
      <c r="AE404" s="6"/>
      <c r="AF404" s="6"/>
      <c r="AG404" s="6"/>
      <c r="AH404" s="6"/>
      <c r="AI404" s="6"/>
      <c r="AJ404" s="6"/>
      <c r="AK404" s="6"/>
      <c r="AL404" s="6"/>
      <c r="AM404" s="6"/>
    </row>
    <row r="405" spans="13:39" ht="16.5" x14ac:dyDescent="0.3">
      <c r="M405" s="28">
        <f>SUM(F405:G405:I405:I405:J405:K405:L405)</f>
        <v>0</v>
      </c>
      <c r="N405" s="10" t="str">
        <f>LOOKUP(M405,{0,1,50,60,70,80,90},{" ","","E","D","C","B","A"})</f>
        <v xml:space="preserve"> </v>
      </c>
      <c r="O405" s="5"/>
      <c r="P405" s="5"/>
      <c r="Q405" s="5"/>
      <c r="R405" s="5"/>
      <c r="S405" s="5"/>
      <c r="T405" s="5"/>
      <c r="U405" s="5"/>
      <c r="V405" s="5"/>
      <c r="W405" s="5"/>
      <c r="X405" s="6"/>
      <c r="Y405" s="6"/>
      <c r="Z405" s="6"/>
      <c r="AA405" s="6"/>
      <c r="AB405" s="6"/>
      <c r="AC405" s="6"/>
      <c r="AD405" s="6"/>
      <c r="AE405" s="6"/>
      <c r="AF405" s="6"/>
      <c r="AG405" s="6"/>
      <c r="AH405" s="6"/>
      <c r="AI405" s="6"/>
      <c r="AJ405" s="6"/>
      <c r="AK405" s="6"/>
      <c r="AL405" s="6"/>
      <c r="AM405" s="6"/>
    </row>
    <row r="406" spans="13:39" ht="16.5" x14ac:dyDescent="0.3">
      <c r="M406" s="28">
        <f>SUM(F406:G406:I406:I406:J406:K406:L406)</f>
        <v>0</v>
      </c>
      <c r="N406" s="10" t="str">
        <f>LOOKUP(M406,{0,1,50,60,70,80,90},{" ","","E","D","C","B","A"})</f>
        <v xml:space="preserve"> </v>
      </c>
      <c r="O406" s="5"/>
      <c r="P406" s="5"/>
      <c r="Q406" s="5"/>
      <c r="R406" s="5"/>
      <c r="S406" s="5"/>
      <c r="T406" s="5"/>
      <c r="U406" s="5"/>
      <c r="V406" s="5"/>
      <c r="W406" s="5"/>
      <c r="X406" s="6"/>
      <c r="Y406" s="6"/>
      <c r="Z406" s="6"/>
      <c r="AA406" s="6"/>
      <c r="AB406" s="6"/>
      <c r="AC406" s="6"/>
      <c r="AD406" s="6"/>
      <c r="AE406" s="6"/>
      <c r="AF406" s="6"/>
      <c r="AG406" s="6"/>
      <c r="AH406" s="6"/>
      <c r="AI406" s="6"/>
      <c r="AJ406" s="6"/>
      <c r="AK406" s="6"/>
      <c r="AL406" s="6"/>
      <c r="AM406" s="6"/>
    </row>
    <row r="407" spans="13:39" ht="16.5" x14ac:dyDescent="0.3">
      <c r="M407" s="28">
        <f>SUM(F407:G407:I407:I407:J407:K407:L407)</f>
        <v>0</v>
      </c>
      <c r="N407" s="10" t="str">
        <f>LOOKUP(M407,{0,1,50,60,70,80,90},{" ","","E","D","C","B","A"})</f>
        <v xml:space="preserve"> </v>
      </c>
      <c r="O407" s="5"/>
      <c r="P407" s="5"/>
      <c r="Q407" s="5"/>
      <c r="R407" s="5"/>
      <c r="S407" s="5"/>
      <c r="T407" s="5"/>
      <c r="U407" s="5"/>
      <c r="V407" s="5"/>
      <c r="W407" s="5"/>
      <c r="X407" s="6"/>
      <c r="Y407" s="6"/>
      <c r="Z407" s="6"/>
      <c r="AA407" s="6"/>
      <c r="AB407" s="6"/>
      <c r="AC407" s="6"/>
      <c r="AD407" s="6"/>
      <c r="AE407" s="6"/>
      <c r="AF407" s="6"/>
      <c r="AG407" s="6"/>
      <c r="AH407" s="6"/>
      <c r="AI407" s="6"/>
      <c r="AJ407" s="6"/>
      <c r="AK407" s="6"/>
      <c r="AL407" s="6"/>
      <c r="AM407" s="6"/>
    </row>
    <row r="408" spans="13:39" ht="16.5" x14ac:dyDescent="0.3">
      <c r="M408" s="28">
        <f>SUM(F408:G408:I408:I408:J408:K408:L408)</f>
        <v>0</v>
      </c>
      <c r="N408" s="10" t="str">
        <f>LOOKUP(M408,{0,1,50,60,70,80,90},{" ","","E","D","C","B","A"})</f>
        <v xml:space="preserve"> </v>
      </c>
      <c r="O408" s="5"/>
      <c r="P408" s="5"/>
      <c r="Q408" s="5"/>
      <c r="R408" s="5"/>
      <c r="S408" s="5"/>
      <c r="T408" s="5"/>
      <c r="U408" s="5"/>
      <c r="V408" s="5"/>
      <c r="W408" s="5"/>
      <c r="X408" s="6"/>
      <c r="Y408" s="6"/>
      <c r="Z408" s="6"/>
      <c r="AA408" s="6"/>
      <c r="AB408" s="6"/>
      <c r="AC408" s="6"/>
      <c r="AD408" s="6"/>
      <c r="AE408" s="6"/>
      <c r="AF408" s="6"/>
      <c r="AG408" s="6"/>
      <c r="AH408" s="6"/>
      <c r="AI408" s="6"/>
      <c r="AJ408" s="6"/>
      <c r="AK408" s="6"/>
      <c r="AL408" s="6"/>
      <c r="AM408" s="6"/>
    </row>
    <row r="409" spans="13:39" ht="16.5" x14ac:dyDescent="0.3">
      <c r="M409" s="28">
        <f>SUM(F409:G409:I409:I409:J409:K409:L409)</f>
        <v>0</v>
      </c>
      <c r="N409" s="10" t="str">
        <f>LOOKUP(M409,{0,1,50,60,70,80,90},{" ","","E","D","C","B","A"})</f>
        <v xml:space="preserve"> </v>
      </c>
      <c r="O409" s="5"/>
      <c r="P409" s="5"/>
      <c r="Q409" s="5"/>
      <c r="R409" s="5"/>
      <c r="S409" s="5"/>
      <c r="T409" s="5"/>
      <c r="U409" s="5"/>
      <c r="V409" s="5"/>
      <c r="W409" s="5"/>
      <c r="X409" s="6"/>
      <c r="Y409" s="6"/>
      <c r="Z409" s="6"/>
      <c r="AA409" s="6"/>
      <c r="AB409" s="6"/>
      <c r="AC409" s="6"/>
      <c r="AD409" s="6"/>
      <c r="AE409" s="6"/>
      <c r="AF409" s="6"/>
      <c r="AG409" s="6"/>
      <c r="AH409" s="6"/>
      <c r="AI409" s="6"/>
      <c r="AJ409" s="6"/>
      <c r="AK409" s="6"/>
      <c r="AL409" s="6"/>
      <c r="AM409" s="6"/>
    </row>
    <row r="410" spans="13:39" ht="16.5" x14ac:dyDescent="0.3">
      <c r="M410" s="28">
        <f>SUM(F410:G410:I410:I410:J410:K410:L410)</f>
        <v>0</v>
      </c>
      <c r="N410" s="10" t="str">
        <f>LOOKUP(M410,{0,1,50,60,70,80,90},{" ","","E","D","C","B","A"})</f>
        <v xml:space="preserve"> </v>
      </c>
      <c r="O410" s="5"/>
      <c r="P410" s="5"/>
      <c r="Q410" s="5"/>
      <c r="R410" s="5"/>
      <c r="S410" s="5"/>
      <c r="T410" s="5"/>
      <c r="U410" s="5"/>
      <c r="V410" s="5"/>
      <c r="W410" s="5"/>
      <c r="X410" s="6"/>
      <c r="Y410" s="6"/>
      <c r="Z410" s="6"/>
      <c r="AA410" s="6"/>
      <c r="AB410" s="6"/>
      <c r="AC410" s="6"/>
      <c r="AD410" s="6"/>
      <c r="AE410" s="6"/>
      <c r="AF410" s="6"/>
      <c r="AG410" s="6"/>
      <c r="AH410" s="6"/>
      <c r="AI410" s="6"/>
      <c r="AJ410" s="6"/>
      <c r="AK410" s="6"/>
      <c r="AL410" s="6"/>
      <c r="AM410" s="6"/>
    </row>
    <row r="411" spans="13:39" ht="16.5" x14ac:dyDescent="0.3">
      <c r="M411" s="28">
        <f>SUM(F411:G411:I411:I411:J411:K411:L411)</f>
        <v>0</v>
      </c>
      <c r="N411" s="10" t="str">
        <f>LOOKUP(M411,{0,1,50,60,70,80,90},{" ","","E","D","C","B","A"})</f>
        <v xml:space="preserve"> </v>
      </c>
      <c r="O411" s="5"/>
      <c r="P411" s="5"/>
      <c r="Q411" s="5"/>
      <c r="R411" s="5"/>
      <c r="S411" s="5"/>
      <c r="T411" s="5"/>
      <c r="U411" s="5"/>
      <c r="V411" s="5"/>
      <c r="W411" s="5"/>
      <c r="X411" s="6"/>
      <c r="Y411" s="6"/>
      <c r="Z411" s="6"/>
      <c r="AA411" s="6"/>
      <c r="AB411" s="6"/>
      <c r="AC411" s="6"/>
      <c r="AD411" s="6"/>
      <c r="AE411" s="6"/>
      <c r="AF411" s="6"/>
      <c r="AG411" s="6"/>
      <c r="AH411" s="6"/>
      <c r="AI411" s="6"/>
      <c r="AJ411" s="6"/>
      <c r="AK411" s="6"/>
      <c r="AL411" s="6"/>
      <c r="AM411" s="6"/>
    </row>
    <row r="412" spans="13:39" ht="16.5" x14ac:dyDescent="0.3">
      <c r="M412" s="28">
        <f>SUM(F412:G412:I412:I412:J412:K412:L412)</f>
        <v>0</v>
      </c>
      <c r="N412" s="10" t="str">
        <f>LOOKUP(M412,{0,1,50,60,70,80,90},{" ","","E","D","C","B","A"})</f>
        <v xml:space="preserve"> </v>
      </c>
      <c r="O412" s="5"/>
      <c r="P412" s="5"/>
      <c r="Q412" s="5"/>
      <c r="R412" s="5"/>
      <c r="S412" s="5"/>
      <c r="T412" s="5"/>
      <c r="U412" s="5"/>
      <c r="V412" s="5"/>
      <c r="W412" s="5"/>
      <c r="X412" s="6"/>
      <c r="Y412" s="6"/>
      <c r="Z412" s="6"/>
      <c r="AA412" s="6"/>
      <c r="AB412" s="6"/>
      <c r="AC412" s="6"/>
      <c r="AD412" s="6"/>
      <c r="AE412" s="6"/>
      <c r="AF412" s="6"/>
      <c r="AG412" s="6"/>
      <c r="AH412" s="6"/>
      <c r="AI412" s="6"/>
      <c r="AJ412" s="6"/>
      <c r="AK412" s="6"/>
      <c r="AL412" s="6"/>
      <c r="AM412" s="6"/>
    </row>
    <row r="413" spans="13:39" ht="16.5" x14ac:dyDescent="0.3">
      <c r="M413" s="28">
        <f>SUM(F413:G413:I413:I413:J413:K413:L413)</f>
        <v>0</v>
      </c>
      <c r="N413" s="10" t="str">
        <f>LOOKUP(M413,{0,1,50,60,70,80,90},{" ","","E","D","C","B","A"})</f>
        <v xml:space="preserve"> </v>
      </c>
      <c r="O413" s="5"/>
      <c r="P413" s="5"/>
      <c r="Q413" s="5"/>
      <c r="R413" s="5"/>
      <c r="S413" s="5"/>
      <c r="T413" s="5"/>
      <c r="U413" s="5"/>
      <c r="V413" s="5"/>
      <c r="W413" s="5"/>
      <c r="X413" s="6"/>
      <c r="Y413" s="6"/>
      <c r="Z413" s="6"/>
      <c r="AA413" s="6"/>
      <c r="AB413" s="6"/>
      <c r="AC413" s="6"/>
      <c r="AD413" s="6"/>
      <c r="AE413" s="6"/>
      <c r="AF413" s="6"/>
      <c r="AG413" s="6"/>
      <c r="AH413" s="6"/>
      <c r="AI413" s="6"/>
      <c r="AJ413" s="6"/>
      <c r="AK413" s="6"/>
      <c r="AL413" s="6"/>
      <c r="AM413" s="6"/>
    </row>
    <row r="414" spans="13:39" ht="16.5" x14ac:dyDescent="0.3">
      <c r="M414" s="28"/>
      <c r="N414" s="10" t="str">
        <f>LOOKUP(M414,{0,1,50,60,70,80,90},{" ","F","E","D","C","B","A"})</f>
        <v xml:space="preserve"> </v>
      </c>
      <c r="O414" s="5"/>
      <c r="P414" s="5"/>
      <c r="Q414" s="5"/>
      <c r="R414" s="5"/>
      <c r="S414" s="5"/>
      <c r="T414" s="5"/>
      <c r="U414" s="5"/>
      <c r="V414" s="5"/>
      <c r="W414" s="5"/>
      <c r="X414" s="6"/>
      <c r="Y414" s="6"/>
      <c r="Z414" s="6"/>
      <c r="AA414" s="6"/>
      <c r="AB414" s="6"/>
      <c r="AC414" s="6"/>
      <c r="AD414" s="6"/>
      <c r="AE414" s="6"/>
      <c r="AF414" s="6"/>
      <c r="AG414" s="6"/>
      <c r="AH414" s="6"/>
      <c r="AI414" s="6"/>
      <c r="AJ414" s="6"/>
      <c r="AK414" s="6"/>
      <c r="AL414" s="6"/>
      <c r="AM414" s="6"/>
    </row>
    <row r="415" spans="13:39" ht="16.5" x14ac:dyDescent="0.3">
      <c r="M415" s="28"/>
      <c r="N415" s="10" t="str">
        <f>LOOKUP(M415,{0,1,50,60,70,80,90},{" ","F","E","D","C","B","A"})</f>
        <v xml:space="preserve"> </v>
      </c>
      <c r="O415" s="5"/>
      <c r="P415" s="5"/>
      <c r="Q415" s="5"/>
      <c r="R415" s="5"/>
      <c r="S415" s="5"/>
      <c r="T415" s="5"/>
      <c r="U415" s="5"/>
      <c r="V415" s="5"/>
      <c r="W415" s="5"/>
      <c r="X415" s="6"/>
      <c r="Y415" s="6"/>
      <c r="Z415" s="6"/>
      <c r="AA415" s="6"/>
      <c r="AB415" s="6"/>
      <c r="AC415" s="6"/>
      <c r="AD415" s="6"/>
      <c r="AE415" s="6"/>
      <c r="AF415" s="6"/>
      <c r="AG415" s="6"/>
      <c r="AH415" s="6"/>
      <c r="AI415" s="6"/>
      <c r="AJ415" s="6"/>
      <c r="AK415" s="6"/>
      <c r="AL415" s="6"/>
      <c r="AM415" s="6"/>
    </row>
    <row r="416" spans="13:39" ht="16.5" x14ac:dyDescent="0.3">
      <c r="M416" s="28" t="e">
        <f>SUM(#REF!:I416:I416:J416:K416:L416)</f>
        <v>#REF!</v>
      </c>
      <c r="N416" s="10" t="e">
        <f>LOOKUP(M416,{0,1,50,60,70,80,90},{" ","F","E","D","C","B","A"})</f>
        <v>#REF!</v>
      </c>
      <c r="O416" s="5"/>
      <c r="P416" s="5"/>
      <c r="Q416" s="5"/>
      <c r="R416" s="5"/>
      <c r="S416" s="5"/>
      <c r="T416" s="5"/>
      <c r="U416" s="5"/>
      <c r="V416" s="5"/>
      <c r="W416" s="5"/>
      <c r="X416" s="6"/>
      <c r="Y416" s="6"/>
      <c r="Z416" s="6"/>
      <c r="AA416" s="6"/>
      <c r="AB416" s="6"/>
      <c r="AC416" s="6"/>
      <c r="AD416" s="6"/>
      <c r="AE416" s="6"/>
      <c r="AF416" s="6"/>
      <c r="AG416" s="6"/>
      <c r="AH416" s="6"/>
      <c r="AI416" s="6"/>
      <c r="AJ416" s="6"/>
      <c r="AK416" s="6"/>
      <c r="AL416" s="6"/>
      <c r="AM416" s="6"/>
    </row>
    <row r="417" spans="13:39" ht="16.5" x14ac:dyDescent="0.3">
      <c r="M417" s="28" t="e">
        <f>SUM(#REF!:I417:I417:J417:K417:L417)</f>
        <v>#REF!</v>
      </c>
      <c r="N417" s="10" t="e">
        <f>LOOKUP(M417,{0,1,50,60,70,80,90},{" ","F","E","D","C","B","A"})</f>
        <v>#REF!</v>
      </c>
      <c r="O417" s="5"/>
      <c r="P417" s="5"/>
      <c r="Q417" s="5"/>
      <c r="R417" s="5"/>
      <c r="S417" s="5"/>
      <c r="T417" s="5"/>
      <c r="U417" s="5"/>
      <c r="V417" s="5"/>
      <c r="W417" s="5"/>
      <c r="X417" s="6"/>
      <c r="Y417" s="6"/>
      <c r="Z417" s="6"/>
      <c r="AA417" s="6"/>
      <c r="AB417" s="6"/>
      <c r="AC417" s="6"/>
      <c r="AD417" s="6"/>
      <c r="AE417" s="6"/>
      <c r="AF417" s="6"/>
      <c r="AG417" s="6"/>
      <c r="AH417" s="6"/>
      <c r="AI417" s="6"/>
      <c r="AJ417" s="6"/>
      <c r="AK417" s="6"/>
      <c r="AL417" s="6"/>
      <c r="AM417" s="6"/>
    </row>
    <row r="418" spans="13:39" ht="16.5" x14ac:dyDescent="0.3">
      <c r="M418" s="28" t="e">
        <f>SUM(#REF!:I418:I418:J418:K418:L418)</f>
        <v>#REF!</v>
      </c>
      <c r="N418" s="10" t="e">
        <f>LOOKUP(M418,{0,1,50,60,70,80,90},{" ","F","E","D","C","B","A"})</f>
        <v>#REF!</v>
      </c>
      <c r="O418" s="5"/>
      <c r="P418" s="5"/>
      <c r="Q418" s="5"/>
      <c r="R418" s="5"/>
      <c r="S418" s="5"/>
      <c r="T418" s="5"/>
      <c r="U418" s="5"/>
      <c r="V418" s="5"/>
      <c r="W418" s="5"/>
      <c r="X418" s="6"/>
      <c r="Y418" s="6"/>
      <c r="Z418" s="6"/>
      <c r="AA418" s="6"/>
      <c r="AB418" s="6"/>
      <c r="AC418" s="6"/>
      <c r="AD418" s="6"/>
      <c r="AE418" s="6"/>
      <c r="AF418" s="6"/>
      <c r="AG418" s="6"/>
      <c r="AH418" s="6"/>
      <c r="AI418" s="6"/>
      <c r="AJ418" s="6"/>
      <c r="AK418" s="6"/>
      <c r="AL418" s="6"/>
      <c r="AM418" s="6"/>
    </row>
    <row r="419" spans="13:39" ht="16.5" x14ac:dyDescent="0.3">
      <c r="M419" s="28" t="e">
        <f>SUM(#REF!:I419:I419:J419:K419:L419)</f>
        <v>#REF!</v>
      </c>
      <c r="N419" s="10" t="e">
        <f>LOOKUP(M419,{0,1,50,60,70,80,90},{" ","F","E","D","C","B","A"})</f>
        <v>#REF!</v>
      </c>
      <c r="O419" s="5"/>
      <c r="P419" s="5"/>
      <c r="Q419" s="5"/>
      <c r="R419" s="5"/>
      <c r="S419" s="5"/>
      <c r="T419" s="5"/>
      <c r="U419" s="5"/>
      <c r="V419" s="5"/>
      <c r="W419" s="5"/>
      <c r="X419" s="6"/>
      <c r="Y419" s="6"/>
      <c r="Z419" s="6"/>
      <c r="AA419" s="6"/>
      <c r="AB419" s="6"/>
      <c r="AC419" s="6"/>
      <c r="AD419" s="6"/>
      <c r="AE419" s="6"/>
      <c r="AF419" s="6"/>
      <c r="AG419" s="6"/>
      <c r="AH419" s="6"/>
      <c r="AI419" s="6"/>
      <c r="AJ419" s="6"/>
      <c r="AK419" s="6"/>
      <c r="AL419" s="6"/>
      <c r="AM419" s="6"/>
    </row>
    <row r="420" spans="13:39" ht="16.5" x14ac:dyDescent="0.3">
      <c r="M420" s="28" t="e">
        <f>SUM(#REF!:I420:I420:J420:K420:L420)</f>
        <v>#REF!</v>
      </c>
      <c r="N420" s="10" t="e">
        <f>LOOKUP(M420,{0,1,50,60,70,80,90},{" ","F","E","D","C","B","A"})</f>
        <v>#REF!</v>
      </c>
      <c r="O420" s="5"/>
      <c r="P420" s="5"/>
      <c r="Q420" s="5"/>
      <c r="R420" s="5"/>
      <c r="S420" s="5"/>
      <c r="T420" s="5"/>
      <c r="U420" s="5"/>
      <c r="V420" s="5"/>
      <c r="W420" s="5"/>
      <c r="X420" s="6"/>
      <c r="Y420" s="6"/>
      <c r="Z420" s="6"/>
      <c r="AA420" s="6"/>
      <c r="AB420" s="6"/>
      <c r="AC420" s="6"/>
      <c r="AD420" s="6"/>
      <c r="AE420" s="6"/>
      <c r="AF420" s="6"/>
      <c r="AG420" s="6"/>
      <c r="AH420" s="6"/>
      <c r="AI420" s="6"/>
      <c r="AJ420" s="6"/>
      <c r="AK420" s="6"/>
      <c r="AL420" s="6"/>
      <c r="AM420" s="6"/>
    </row>
    <row r="421" spans="13:39" ht="16.5" x14ac:dyDescent="0.3">
      <c r="M421" s="28" t="e">
        <f>SUM(#REF!:I421:I421:J421:K421:L421)</f>
        <v>#REF!</v>
      </c>
      <c r="O421" s="5"/>
      <c r="P421" s="5"/>
      <c r="Q421" s="5"/>
      <c r="R421" s="5"/>
      <c r="S421" s="5"/>
      <c r="T421" s="5"/>
      <c r="U421" s="5"/>
      <c r="V421" s="5"/>
      <c r="W421" s="5"/>
      <c r="X421" s="6"/>
      <c r="Y421" s="6"/>
      <c r="Z421" s="6"/>
      <c r="AA421" s="6"/>
      <c r="AB421" s="6"/>
      <c r="AC421" s="6"/>
      <c r="AD421" s="6"/>
      <c r="AE421" s="6"/>
      <c r="AF421" s="6"/>
      <c r="AG421" s="6"/>
      <c r="AH421" s="6"/>
      <c r="AI421" s="6"/>
      <c r="AJ421" s="6"/>
      <c r="AK421" s="6"/>
      <c r="AL421" s="6"/>
      <c r="AM421" s="6"/>
    </row>
    <row r="422" spans="13:39" x14ac:dyDescent="0.25">
      <c r="O422" s="5"/>
      <c r="P422" s="5"/>
      <c r="Q422" s="5"/>
      <c r="R422" s="5"/>
      <c r="S422" s="5"/>
      <c r="T422" s="5"/>
      <c r="U422" s="5"/>
      <c r="V422" s="5"/>
      <c r="W422" s="5"/>
      <c r="X422" s="6"/>
      <c r="Y422" s="6"/>
      <c r="Z422" s="6"/>
      <c r="AA422" s="6"/>
      <c r="AB422" s="6"/>
      <c r="AC422" s="6"/>
      <c r="AD422" s="6"/>
      <c r="AE422" s="6"/>
      <c r="AF422" s="6"/>
      <c r="AG422" s="6"/>
      <c r="AH422" s="6"/>
      <c r="AI422" s="6"/>
      <c r="AJ422" s="6"/>
      <c r="AK422" s="6"/>
      <c r="AL422" s="6"/>
      <c r="AM422" s="6"/>
    </row>
    <row r="423" spans="13:39" x14ac:dyDescent="0.25">
      <c r="O423" s="5"/>
      <c r="P423" s="5"/>
      <c r="Q423" s="5"/>
      <c r="R423" s="5"/>
      <c r="S423" s="5"/>
      <c r="T423" s="5"/>
      <c r="U423" s="5"/>
      <c r="V423" s="5"/>
      <c r="W423" s="5"/>
      <c r="X423" s="6"/>
      <c r="Y423" s="6"/>
      <c r="Z423" s="6"/>
      <c r="AA423" s="6"/>
      <c r="AB423" s="6"/>
      <c r="AC423" s="6"/>
      <c r="AD423" s="6"/>
      <c r="AE423" s="6"/>
      <c r="AF423" s="6"/>
      <c r="AG423" s="6"/>
      <c r="AH423" s="6"/>
      <c r="AI423" s="6"/>
      <c r="AJ423" s="6"/>
      <c r="AK423" s="6"/>
      <c r="AL423" s="6"/>
      <c r="AM423" s="6"/>
    </row>
    <row r="424" spans="13:39" x14ac:dyDescent="0.25">
      <c r="O424" s="5"/>
      <c r="P424" s="5"/>
      <c r="Q424" s="5"/>
      <c r="R424" s="5"/>
      <c r="S424" s="5"/>
      <c r="T424" s="5"/>
      <c r="U424" s="5"/>
      <c r="V424" s="5"/>
      <c r="W424" s="5"/>
      <c r="X424" s="6"/>
      <c r="Y424" s="6"/>
      <c r="Z424" s="6"/>
      <c r="AA424" s="6"/>
      <c r="AB424" s="6"/>
      <c r="AC424" s="6"/>
      <c r="AD424" s="6"/>
      <c r="AE424" s="6"/>
      <c r="AF424" s="6"/>
      <c r="AG424" s="6"/>
      <c r="AH424" s="6"/>
      <c r="AI424" s="6"/>
      <c r="AJ424" s="6"/>
      <c r="AK424" s="6"/>
      <c r="AL424" s="6"/>
      <c r="AM424" s="6"/>
    </row>
    <row r="425" spans="13:39" x14ac:dyDescent="0.25">
      <c r="O425" s="5"/>
      <c r="P425" s="5"/>
      <c r="Q425" s="5"/>
      <c r="R425" s="5"/>
      <c r="S425" s="5"/>
      <c r="T425" s="5"/>
      <c r="U425" s="5"/>
      <c r="V425" s="5"/>
      <c r="W425" s="5"/>
      <c r="X425" s="6"/>
      <c r="Y425" s="6"/>
      <c r="Z425" s="6"/>
      <c r="AA425" s="6"/>
      <c r="AB425" s="6"/>
      <c r="AC425" s="6"/>
      <c r="AD425" s="6"/>
      <c r="AE425" s="6"/>
      <c r="AF425" s="6"/>
      <c r="AG425" s="6"/>
      <c r="AH425" s="6"/>
      <c r="AI425" s="6"/>
      <c r="AJ425" s="6"/>
      <c r="AK425" s="6"/>
      <c r="AL425" s="6"/>
      <c r="AM425" s="6"/>
    </row>
    <row r="426" spans="13:39" x14ac:dyDescent="0.25">
      <c r="O426" s="5"/>
      <c r="P426" s="5"/>
      <c r="Q426" s="5"/>
      <c r="R426" s="5"/>
      <c r="S426" s="5"/>
      <c r="T426" s="5"/>
      <c r="U426" s="5"/>
      <c r="V426" s="5"/>
      <c r="W426" s="5"/>
      <c r="X426" s="6"/>
      <c r="Y426" s="6"/>
      <c r="Z426" s="6"/>
      <c r="AA426" s="6"/>
      <c r="AB426" s="6"/>
      <c r="AC426" s="6"/>
      <c r="AD426" s="6"/>
      <c r="AE426" s="6"/>
      <c r="AF426" s="6"/>
      <c r="AG426" s="6"/>
      <c r="AH426" s="6"/>
      <c r="AI426" s="6"/>
      <c r="AJ426" s="6"/>
      <c r="AK426" s="6"/>
      <c r="AL426" s="6"/>
      <c r="AM426" s="6"/>
    </row>
    <row r="427" spans="13:39" x14ac:dyDescent="0.25">
      <c r="O427" s="5"/>
      <c r="P427" s="5"/>
      <c r="Q427" s="5"/>
      <c r="R427" s="5"/>
      <c r="S427" s="5"/>
      <c r="T427" s="5"/>
      <c r="U427" s="5"/>
      <c r="V427" s="5"/>
      <c r="W427" s="5"/>
      <c r="X427" s="6"/>
      <c r="Y427" s="6"/>
      <c r="Z427" s="6"/>
      <c r="AA427" s="6"/>
      <c r="AB427" s="6"/>
      <c r="AC427" s="6"/>
      <c r="AD427" s="6"/>
      <c r="AE427" s="6"/>
      <c r="AF427" s="6"/>
      <c r="AG427" s="6"/>
      <c r="AH427" s="6"/>
      <c r="AI427" s="6"/>
      <c r="AJ427" s="6"/>
      <c r="AK427" s="6"/>
      <c r="AL427" s="6"/>
      <c r="AM427" s="6"/>
    </row>
    <row r="428" spans="13:39" x14ac:dyDescent="0.25">
      <c r="O428" s="5"/>
      <c r="P428" s="5"/>
      <c r="Q428" s="5"/>
      <c r="R428" s="5"/>
      <c r="S428" s="5"/>
      <c r="T428" s="5"/>
      <c r="U428" s="5"/>
      <c r="V428" s="5"/>
      <c r="W428" s="5"/>
      <c r="X428" s="6"/>
      <c r="Y428" s="6"/>
      <c r="Z428" s="6"/>
      <c r="AA428" s="6"/>
      <c r="AB428" s="6"/>
      <c r="AC428" s="6"/>
      <c r="AD428" s="6"/>
      <c r="AE428" s="6"/>
      <c r="AF428" s="6"/>
      <c r="AG428" s="6"/>
      <c r="AH428" s="6"/>
      <c r="AI428" s="6"/>
      <c r="AJ428" s="6"/>
      <c r="AK428" s="6"/>
      <c r="AL428" s="6"/>
      <c r="AM428" s="6"/>
    </row>
    <row r="429" spans="13:39" x14ac:dyDescent="0.25">
      <c r="O429" s="5"/>
      <c r="P429" s="5"/>
      <c r="Q429" s="5"/>
      <c r="R429" s="5"/>
      <c r="S429" s="5"/>
      <c r="T429" s="5"/>
      <c r="U429" s="5"/>
      <c r="V429" s="5"/>
      <c r="W429" s="5"/>
      <c r="X429" s="6"/>
      <c r="Y429" s="6"/>
      <c r="Z429" s="6"/>
      <c r="AA429" s="6"/>
      <c r="AB429" s="6"/>
      <c r="AC429" s="6"/>
      <c r="AD429" s="6"/>
      <c r="AE429" s="6"/>
      <c r="AF429" s="6"/>
      <c r="AG429" s="6"/>
      <c r="AH429" s="6"/>
      <c r="AI429" s="6"/>
      <c r="AJ429" s="6"/>
      <c r="AK429" s="6"/>
      <c r="AL429" s="6"/>
      <c r="AM429" s="6"/>
    </row>
    <row r="430" spans="13:39" x14ac:dyDescent="0.25">
      <c r="O430" s="5"/>
      <c r="P430" s="5"/>
      <c r="Q430" s="5"/>
      <c r="R430" s="5"/>
      <c r="S430" s="5"/>
      <c r="T430" s="5"/>
      <c r="U430" s="5"/>
      <c r="V430" s="5"/>
      <c r="W430" s="5"/>
      <c r="X430" s="6"/>
      <c r="Y430" s="6"/>
      <c r="Z430" s="6"/>
      <c r="AA430" s="6"/>
      <c r="AB430" s="6"/>
      <c r="AC430" s="6"/>
      <c r="AD430" s="6"/>
      <c r="AE430" s="6"/>
      <c r="AF430" s="6"/>
      <c r="AG430" s="6"/>
      <c r="AH430" s="6"/>
      <c r="AI430" s="6"/>
      <c r="AJ430" s="6"/>
      <c r="AK430" s="6"/>
      <c r="AL430" s="6"/>
      <c r="AM430" s="6"/>
    </row>
    <row r="431" spans="13:39" x14ac:dyDescent="0.25">
      <c r="O431" s="5"/>
      <c r="P431" s="5"/>
      <c r="Q431" s="5"/>
      <c r="R431" s="5"/>
      <c r="S431" s="5"/>
      <c r="T431" s="5"/>
      <c r="U431" s="5"/>
      <c r="V431" s="5"/>
      <c r="W431" s="5"/>
      <c r="X431" s="6"/>
      <c r="Y431" s="6"/>
      <c r="Z431" s="6"/>
      <c r="AA431" s="6"/>
      <c r="AB431" s="6"/>
      <c r="AC431" s="6"/>
      <c r="AD431" s="6"/>
      <c r="AE431" s="6"/>
      <c r="AF431" s="6"/>
      <c r="AG431" s="6"/>
      <c r="AH431" s="6"/>
      <c r="AI431" s="6"/>
      <c r="AJ431" s="6"/>
      <c r="AK431" s="6"/>
      <c r="AL431" s="6"/>
      <c r="AM431" s="6"/>
    </row>
    <row r="432" spans="13:39" x14ac:dyDescent="0.25">
      <c r="O432" s="5"/>
      <c r="P432" s="5"/>
      <c r="Q432" s="5"/>
      <c r="R432" s="5"/>
      <c r="S432" s="5"/>
      <c r="T432" s="5"/>
      <c r="U432" s="5"/>
      <c r="V432" s="5"/>
      <c r="W432" s="5"/>
      <c r="X432" s="6"/>
      <c r="Y432" s="6"/>
      <c r="Z432" s="6"/>
      <c r="AA432" s="6"/>
      <c r="AB432" s="6"/>
      <c r="AC432" s="6"/>
      <c r="AD432" s="6"/>
      <c r="AE432" s="6"/>
      <c r="AF432" s="6"/>
      <c r="AG432" s="6"/>
      <c r="AH432" s="6"/>
      <c r="AI432" s="6"/>
      <c r="AJ432" s="6"/>
      <c r="AK432" s="6"/>
      <c r="AL432" s="6"/>
      <c r="AM432" s="6"/>
    </row>
    <row r="433" spans="15:39" x14ac:dyDescent="0.25">
      <c r="O433" s="5"/>
      <c r="P433" s="5"/>
      <c r="Q433" s="5"/>
      <c r="R433" s="5"/>
      <c r="S433" s="5"/>
      <c r="T433" s="5"/>
      <c r="U433" s="5"/>
      <c r="V433" s="5"/>
      <c r="W433" s="5"/>
      <c r="X433" s="6"/>
      <c r="Y433" s="6"/>
      <c r="Z433" s="6"/>
      <c r="AA433" s="6"/>
      <c r="AB433" s="6"/>
      <c r="AC433" s="6"/>
      <c r="AD433" s="6"/>
      <c r="AE433" s="6"/>
      <c r="AF433" s="6"/>
      <c r="AG433" s="6"/>
      <c r="AH433" s="6"/>
      <c r="AI433" s="6"/>
      <c r="AJ433" s="6"/>
      <c r="AK433" s="6"/>
      <c r="AL433" s="6"/>
      <c r="AM433" s="6"/>
    </row>
    <row r="434" spans="15:39" x14ac:dyDescent="0.25">
      <c r="O434" s="5"/>
      <c r="P434" s="5"/>
      <c r="Q434" s="5"/>
      <c r="R434" s="5"/>
      <c r="S434" s="5"/>
      <c r="T434" s="5"/>
      <c r="U434" s="5"/>
      <c r="V434" s="5"/>
      <c r="W434" s="5"/>
      <c r="X434" s="6"/>
      <c r="Y434" s="6"/>
      <c r="Z434" s="6"/>
      <c r="AA434" s="6"/>
      <c r="AB434" s="6"/>
      <c r="AC434" s="6"/>
      <c r="AD434" s="6"/>
      <c r="AE434" s="6"/>
      <c r="AF434" s="6"/>
      <c r="AG434" s="6"/>
      <c r="AH434" s="6"/>
      <c r="AI434" s="6"/>
      <c r="AJ434" s="6"/>
      <c r="AK434" s="6"/>
      <c r="AL434" s="6"/>
      <c r="AM434" s="6"/>
    </row>
    <row r="435" spans="15:39" x14ac:dyDescent="0.25">
      <c r="O435" s="5"/>
      <c r="P435" s="5"/>
      <c r="Q435" s="5"/>
      <c r="R435" s="5"/>
      <c r="S435" s="5"/>
      <c r="T435" s="5"/>
      <c r="U435" s="5"/>
      <c r="V435" s="5"/>
      <c r="W435" s="5"/>
      <c r="X435" s="6"/>
      <c r="Y435" s="6"/>
      <c r="Z435" s="6"/>
      <c r="AA435" s="6"/>
      <c r="AB435" s="6"/>
      <c r="AC435" s="6"/>
      <c r="AD435" s="6"/>
      <c r="AE435" s="6"/>
      <c r="AF435" s="6"/>
      <c r="AG435" s="6"/>
      <c r="AH435" s="6"/>
      <c r="AI435" s="6"/>
      <c r="AJ435" s="6"/>
      <c r="AK435" s="6"/>
      <c r="AL435" s="6"/>
      <c r="AM435" s="6"/>
    </row>
    <row r="436" spans="15:39" x14ac:dyDescent="0.25">
      <c r="O436" s="5"/>
      <c r="P436" s="5"/>
      <c r="Q436" s="5"/>
      <c r="R436" s="5"/>
      <c r="S436" s="5"/>
      <c r="T436" s="5"/>
      <c r="U436" s="5"/>
      <c r="V436" s="5"/>
      <c r="W436" s="5"/>
      <c r="X436" s="6"/>
      <c r="Y436" s="6"/>
      <c r="Z436" s="6"/>
      <c r="AA436" s="6"/>
      <c r="AB436" s="6"/>
      <c r="AC436" s="6"/>
      <c r="AD436" s="6"/>
      <c r="AE436" s="6"/>
      <c r="AF436" s="6"/>
      <c r="AG436" s="6"/>
      <c r="AH436" s="6"/>
      <c r="AI436" s="6"/>
      <c r="AJ436" s="6"/>
      <c r="AK436" s="6"/>
      <c r="AL436" s="6"/>
      <c r="AM436" s="6"/>
    </row>
    <row r="437" spans="15:39" x14ac:dyDescent="0.25">
      <c r="O437" s="5"/>
      <c r="P437" s="5"/>
      <c r="Q437" s="5"/>
      <c r="R437" s="5"/>
      <c r="S437" s="5"/>
      <c r="T437" s="5"/>
      <c r="U437" s="5"/>
      <c r="V437" s="5"/>
      <c r="W437" s="5"/>
      <c r="X437" s="6"/>
      <c r="Y437" s="6"/>
      <c r="Z437" s="6"/>
      <c r="AA437" s="6"/>
      <c r="AB437" s="6"/>
      <c r="AC437" s="6"/>
      <c r="AD437" s="6"/>
      <c r="AE437" s="6"/>
      <c r="AF437" s="6"/>
      <c r="AG437" s="6"/>
      <c r="AH437" s="6"/>
      <c r="AI437" s="6"/>
      <c r="AJ437" s="6"/>
      <c r="AK437" s="6"/>
      <c r="AL437" s="6"/>
      <c r="AM437" s="6"/>
    </row>
    <row r="438" spans="15:39" x14ac:dyDescent="0.25">
      <c r="O438" s="5"/>
      <c r="P438" s="5"/>
      <c r="Q438" s="5"/>
      <c r="R438" s="5"/>
      <c r="S438" s="5"/>
      <c r="T438" s="5"/>
      <c r="U438" s="5"/>
      <c r="V438" s="5"/>
      <c r="W438" s="5"/>
      <c r="X438" s="6"/>
      <c r="Y438" s="6"/>
      <c r="Z438" s="6"/>
      <c r="AA438" s="6"/>
      <c r="AB438" s="6"/>
      <c r="AC438" s="6"/>
      <c r="AD438" s="6"/>
      <c r="AE438" s="6"/>
      <c r="AF438" s="6"/>
      <c r="AG438" s="6"/>
      <c r="AH438" s="6"/>
      <c r="AI438" s="6"/>
      <c r="AJ438" s="6"/>
      <c r="AK438" s="6"/>
      <c r="AL438" s="6"/>
      <c r="AM438" s="6"/>
    </row>
    <row r="439" spans="15:39" x14ac:dyDescent="0.25">
      <c r="O439" s="5"/>
      <c r="P439" s="5"/>
      <c r="Q439" s="5"/>
      <c r="R439" s="5"/>
      <c r="S439" s="5"/>
      <c r="T439" s="5"/>
      <c r="U439" s="5"/>
      <c r="V439" s="5"/>
      <c r="W439" s="5"/>
      <c r="X439" s="6"/>
      <c r="Y439" s="6"/>
      <c r="Z439" s="6"/>
      <c r="AA439" s="6"/>
      <c r="AB439" s="6"/>
      <c r="AC439" s="6"/>
      <c r="AD439" s="6"/>
      <c r="AE439" s="6"/>
      <c r="AF439" s="6"/>
      <c r="AG439" s="6"/>
      <c r="AH439" s="6"/>
      <c r="AI439" s="6"/>
      <c r="AJ439" s="6"/>
      <c r="AK439" s="6"/>
      <c r="AL439" s="6"/>
      <c r="AM439" s="6"/>
    </row>
    <row r="440" spans="15:39" x14ac:dyDescent="0.25">
      <c r="O440" s="5"/>
      <c r="P440" s="5"/>
      <c r="Q440" s="5"/>
      <c r="R440" s="5"/>
      <c r="S440" s="5"/>
      <c r="T440" s="5"/>
      <c r="U440" s="5"/>
      <c r="V440" s="5"/>
      <c r="W440" s="5"/>
      <c r="X440" s="6"/>
      <c r="Y440" s="6"/>
      <c r="Z440" s="6"/>
      <c r="AA440" s="6"/>
      <c r="AB440" s="6"/>
      <c r="AC440" s="6"/>
      <c r="AD440" s="6"/>
      <c r="AE440" s="6"/>
      <c r="AF440" s="6"/>
      <c r="AG440" s="6"/>
      <c r="AH440" s="6"/>
      <c r="AI440" s="6"/>
      <c r="AJ440" s="6"/>
      <c r="AK440" s="6"/>
      <c r="AL440" s="6"/>
      <c r="AM440" s="6"/>
    </row>
    <row r="441" spans="15:39" x14ac:dyDescent="0.25">
      <c r="O441" s="5"/>
      <c r="P441" s="5"/>
      <c r="Q441" s="5"/>
      <c r="R441" s="5"/>
      <c r="S441" s="5"/>
      <c r="T441" s="5"/>
      <c r="U441" s="5"/>
      <c r="V441" s="5"/>
      <c r="W441" s="5"/>
      <c r="X441" s="6"/>
      <c r="Y441" s="6"/>
      <c r="Z441" s="6"/>
      <c r="AA441" s="6"/>
      <c r="AB441" s="6"/>
      <c r="AC441" s="6"/>
      <c r="AD441" s="6"/>
      <c r="AE441" s="6"/>
      <c r="AF441" s="6"/>
      <c r="AG441" s="6"/>
      <c r="AH441" s="6"/>
      <c r="AI441" s="6"/>
      <c r="AJ441" s="6"/>
      <c r="AK441" s="6"/>
      <c r="AL441" s="6"/>
      <c r="AM441" s="6"/>
    </row>
    <row r="442" spans="15:39" x14ac:dyDescent="0.25">
      <c r="O442" s="5"/>
      <c r="P442" s="5"/>
      <c r="Q442" s="5"/>
      <c r="R442" s="5"/>
      <c r="S442" s="5"/>
      <c r="T442" s="5"/>
      <c r="U442" s="5"/>
      <c r="V442" s="5"/>
      <c r="W442" s="5"/>
      <c r="X442" s="6"/>
      <c r="Y442" s="6"/>
      <c r="Z442" s="6"/>
      <c r="AA442" s="6"/>
      <c r="AB442" s="6"/>
      <c r="AC442" s="6"/>
      <c r="AD442" s="6"/>
      <c r="AE442" s="6"/>
      <c r="AF442" s="6"/>
      <c r="AG442" s="6"/>
      <c r="AH442" s="6"/>
      <c r="AI442" s="6"/>
      <c r="AJ442" s="6"/>
      <c r="AK442" s="6"/>
      <c r="AL442" s="6"/>
      <c r="AM442" s="6"/>
    </row>
    <row r="443" spans="15:39" x14ac:dyDescent="0.25">
      <c r="O443" s="5"/>
      <c r="P443" s="5"/>
      <c r="Q443" s="5"/>
      <c r="R443" s="5"/>
      <c r="S443" s="5"/>
      <c r="T443" s="5"/>
      <c r="U443" s="5"/>
      <c r="V443" s="5"/>
      <c r="W443" s="5"/>
      <c r="X443" s="6"/>
      <c r="Y443" s="6"/>
      <c r="Z443" s="6"/>
      <c r="AA443" s="6"/>
      <c r="AB443" s="6"/>
      <c r="AC443" s="6"/>
      <c r="AD443" s="6"/>
      <c r="AE443" s="6"/>
      <c r="AF443" s="6"/>
      <c r="AG443" s="6"/>
      <c r="AH443" s="6"/>
      <c r="AI443" s="6"/>
      <c r="AJ443" s="6"/>
      <c r="AK443" s="6"/>
      <c r="AL443" s="6"/>
      <c r="AM443" s="6"/>
    </row>
    <row r="444" spans="15:39" x14ac:dyDescent="0.25">
      <c r="O444" s="5"/>
      <c r="P444" s="5"/>
      <c r="Q444" s="5"/>
      <c r="R444" s="5"/>
      <c r="S444" s="5"/>
      <c r="T444" s="5"/>
      <c r="U444" s="5"/>
      <c r="V444" s="5"/>
      <c r="W444" s="5"/>
      <c r="X444" s="6"/>
      <c r="Y444" s="6"/>
      <c r="Z444" s="6"/>
      <c r="AA444" s="6"/>
      <c r="AB444" s="6"/>
      <c r="AC444" s="6"/>
      <c r="AD444" s="6"/>
      <c r="AE444" s="6"/>
      <c r="AF444" s="6"/>
      <c r="AG444" s="6"/>
      <c r="AH444" s="6"/>
      <c r="AI444" s="6"/>
      <c r="AJ444" s="6"/>
      <c r="AK444" s="6"/>
      <c r="AL444" s="6"/>
      <c r="AM444" s="6"/>
    </row>
    <row r="445" spans="15:39" x14ac:dyDescent="0.25">
      <c r="O445" s="5"/>
      <c r="P445" s="5"/>
      <c r="Q445" s="5"/>
      <c r="R445" s="5"/>
      <c r="S445" s="5"/>
      <c r="T445" s="5"/>
      <c r="U445" s="5"/>
      <c r="V445" s="5"/>
      <c r="W445" s="5"/>
      <c r="X445" s="6"/>
      <c r="Y445" s="6"/>
      <c r="Z445" s="6"/>
      <c r="AA445" s="6"/>
      <c r="AB445" s="6"/>
      <c r="AC445" s="6"/>
      <c r="AD445" s="6"/>
      <c r="AE445" s="6"/>
      <c r="AF445" s="6"/>
      <c r="AG445" s="6"/>
      <c r="AH445" s="6"/>
      <c r="AI445" s="6"/>
      <c r="AJ445" s="6"/>
      <c r="AK445" s="6"/>
      <c r="AL445" s="6"/>
      <c r="AM445" s="6"/>
    </row>
    <row r="446" spans="15:39" x14ac:dyDescent="0.25">
      <c r="O446" s="5"/>
      <c r="P446" s="5"/>
      <c r="Q446" s="5"/>
      <c r="R446" s="5"/>
      <c r="S446" s="5"/>
      <c r="T446" s="5"/>
      <c r="U446" s="5"/>
      <c r="V446" s="5"/>
      <c r="W446" s="5"/>
      <c r="X446" s="6"/>
      <c r="Y446" s="6"/>
      <c r="Z446" s="6"/>
      <c r="AA446" s="6"/>
      <c r="AB446" s="6"/>
      <c r="AC446" s="6"/>
      <c r="AD446" s="6"/>
      <c r="AE446" s="6"/>
      <c r="AF446" s="6"/>
      <c r="AG446" s="6"/>
      <c r="AH446" s="6"/>
      <c r="AI446" s="6"/>
      <c r="AJ446" s="6"/>
      <c r="AK446" s="6"/>
      <c r="AL446" s="6"/>
      <c r="AM446" s="6"/>
    </row>
    <row r="447" spans="15:39" x14ac:dyDescent="0.25">
      <c r="O447" s="5"/>
      <c r="P447" s="5"/>
      <c r="Q447" s="5"/>
      <c r="R447" s="5"/>
      <c r="S447" s="5"/>
      <c r="T447" s="5"/>
      <c r="U447" s="5"/>
      <c r="V447" s="5"/>
      <c r="W447" s="5"/>
      <c r="X447" s="6"/>
      <c r="Y447" s="6"/>
      <c r="Z447" s="6"/>
      <c r="AA447" s="6"/>
      <c r="AB447" s="6"/>
      <c r="AC447" s="6"/>
      <c r="AD447" s="6"/>
      <c r="AE447" s="6"/>
      <c r="AF447" s="6"/>
      <c r="AG447" s="6"/>
      <c r="AH447" s="6"/>
      <c r="AI447" s="6"/>
      <c r="AJ447" s="6"/>
      <c r="AK447" s="6"/>
      <c r="AL447" s="6"/>
      <c r="AM447" s="6"/>
    </row>
    <row r="448" spans="15:39" x14ac:dyDescent="0.25">
      <c r="O448" s="5"/>
      <c r="P448" s="5"/>
      <c r="Q448" s="5"/>
      <c r="R448" s="5"/>
      <c r="S448" s="5"/>
      <c r="T448" s="5"/>
      <c r="U448" s="5"/>
      <c r="V448" s="5"/>
      <c r="W448" s="5"/>
      <c r="X448" s="6"/>
      <c r="Y448" s="6"/>
      <c r="Z448" s="6"/>
      <c r="AA448" s="6"/>
      <c r="AB448" s="6"/>
      <c r="AC448" s="6"/>
      <c r="AD448" s="6"/>
      <c r="AE448" s="6"/>
      <c r="AF448" s="6"/>
      <c r="AG448" s="6"/>
      <c r="AH448" s="6"/>
      <c r="AI448" s="6"/>
      <c r="AJ448" s="6"/>
      <c r="AK448" s="6"/>
      <c r="AL448" s="6"/>
      <c r="AM448" s="6"/>
    </row>
    <row r="449" spans="15:39" x14ac:dyDescent="0.25">
      <c r="O449" s="5"/>
      <c r="P449" s="5"/>
      <c r="Q449" s="5"/>
      <c r="R449" s="5"/>
      <c r="S449" s="5"/>
      <c r="T449" s="5"/>
      <c r="U449" s="5"/>
      <c r="V449" s="5"/>
      <c r="W449" s="5"/>
      <c r="X449" s="6"/>
      <c r="Y449" s="6"/>
      <c r="Z449" s="6"/>
      <c r="AA449" s="6"/>
      <c r="AB449" s="6"/>
      <c r="AC449" s="6"/>
      <c r="AD449" s="6"/>
      <c r="AE449" s="6"/>
      <c r="AF449" s="6"/>
      <c r="AG449" s="6"/>
      <c r="AH449" s="6"/>
      <c r="AI449" s="6"/>
      <c r="AJ449" s="6"/>
      <c r="AK449" s="6"/>
      <c r="AL449" s="6"/>
      <c r="AM449" s="6"/>
    </row>
    <row r="450" spans="15:39" x14ac:dyDescent="0.25">
      <c r="O450" s="5"/>
      <c r="P450" s="5"/>
      <c r="Q450" s="5"/>
      <c r="R450" s="5"/>
      <c r="S450" s="5"/>
      <c r="T450" s="5"/>
      <c r="U450" s="5"/>
      <c r="V450" s="5"/>
      <c r="W450" s="5"/>
      <c r="X450" s="6"/>
      <c r="Y450" s="6"/>
      <c r="Z450" s="6"/>
      <c r="AA450" s="6"/>
      <c r="AB450" s="6"/>
      <c r="AC450" s="6"/>
      <c r="AD450" s="6"/>
      <c r="AE450" s="6"/>
      <c r="AF450" s="6"/>
      <c r="AG450" s="6"/>
      <c r="AH450" s="6"/>
      <c r="AI450" s="6"/>
      <c r="AJ450" s="6"/>
      <c r="AK450" s="6"/>
      <c r="AL450" s="6"/>
      <c r="AM450" s="6"/>
    </row>
    <row r="451" spans="15:39" x14ac:dyDescent="0.25">
      <c r="O451" s="5"/>
      <c r="P451" s="5"/>
      <c r="Q451" s="5"/>
      <c r="R451" s="5"/>
      <c r="S451" s="5"/>
      <c r="T451" s="5"/>
      <c r="U451" s="5"/>
      <c r="V451" s="5"/>
      <c r="W451" s="5"/>
      <c r="X451" s="6"/>
      <c r="Y451" s="6"/>
      <c r="Z451" s="6"/>
      <c r="AA451" s="6"/>
      <c r="AB451" s="6"/>
      <c r="AC451" s="6"/>
      <c r="AD451" s="6"/>
      <c r="AE451" s="6"/>
      <c r="AF451" s="6"/>
      <c r="AG451" s="6"/>
      <c r="AH451" s="6"/>
      <c r="AI451" s="6"/>
      <c r="AJ451" s="6"/>
      <c r="AK451" s="6"/>
      <c r="AL451" s="6"/>
      <c r="AM451" s="6"/>
    </row>
    <row r="452" spans="15:39" x14ac:dyDescent="0.25">
      <c r="O452" s="5"/>
      <c r="P452" s="5"/>
      <c r="Q452" s="5"/>
      <c r="R452" s="5"/>
      <c r="S452" s="5"/>
      <c r="T452" s="5"/>
      <c r="U452" s="5"/>
      <c r="V452" s="5"/>
      <c r="W452" s="5"/>
      <c r="X452" s="6"/>
      <c r="Y452" s="6"/>
      <c r="Z452" s="6"/>
      <c r="AA452" s="6"/>
      <c r="AB452" s="6"/>
      <c r="AC452" s="6"/>
      <c r="AD452" s="6"/>
      <c r="AE452" s="6"/>
      <c r="AF452" s="6"/>
      <c r="AG452" s="6"/>
      <c r="AH452" s="6"/>
      <c r="AI452" s="6"/>
      <c r="AJ452" s="6"/>
      <c r="AK452" s="6"/>
      <c r="AL452" s="6"/>
      <c r="AM452" s="6"/>
    </row>
    <row r="453" spans="15:39" x14ac:dyDescent="0.25">
      <c r="O453" s="5"/>
      <c r="P453" s="5"/>
      <c r="Q453" s="5"/>
      <c r="R453" s="5"/>
      <c r="S453" s="5"/>
      <c r="T453" s="5"/>
      <c r="U453" s="5"/>
      <c r="V453" s="5"/>
      <c r="W453" s="5"/>
      <c r="X453" s="6"/>
      <c r="Y453" s="6"/>
      <c r="Z453" s="6"/>
      <c r="AA453" s="6"/>
      <c r="AB453" s="6"/>
      <c r="AC453" s="6"/>
      <c r="AD453" s="6"/>
      <c r="AE453" s="6"/>
      <c r="AF453" s="6"/>
      <c r="AG453" s="6"/>
      <c r="AH453" s="6"/>
      <c r="AI453" s="6"/>
      <c r="AJ453" s="6"/>
      <c r="AK453" s="6"/>
      <c r="AL453" s="6"/>
      <c r="AM453" s="6"/>
    </row>
    <row r="454" spans="15:39" x14ac:dyDescent="0.25">
      <c r="O454" s="5"/>
      <c r="P454" s="5"/>
      <c r="Q454" s="5"/>
      <c r="R454" s="5"/>
      <c r="S454" s="5"/>
      <c r="T454" s="5"/>
      <c r="U454" s="5"/>
      <c r="V454" s="5"/>
      <c r="W454" s="5"/>
      <c r="X454" s="6"/>
      <c r="Y454" s="6"/>
      <c r="Z454" s="6"/>
      <c r="AA454" s="6"/>
      <c r="AB454" s="6"/>
      <c r="AC454" s="6"/>
      <c r="AD454" s="6"/>
      <c r="AE454" s="6"/>
      <c r="AF454" s="6"/>
      <c r="AG454" s="6"/>
      <c r="AH454" s="6"/>
      <c r="AI454" s="6"/>
      <c r="AJ454" s="6"/>
      <c r="AK454" s="6"/>
      <c r="AL454" s="6"/>
      <c r="AM454" s="6"/>
    </row>
    <row r="455" spans="15:39" x14ac:dyDescent="0.25">
      <c r="O455" s="5"/>
      <c r="P455" s="5"/>
      <c r="Q455" s="5"/>
      <c r="R455" s="5"/>
      <c r="S455" s="5"/>
      <c r="T455" s="5"/>
      <c r="U455" s="5"/>
      <c r="V455" s="5"/>
      <c r="W455" s="5"/>
      <c r="X455" s="6"/>
      <c r="Y455" s="6"/>
      <c r="Z455" s="6"/>
      <c r="AA455" s="6"/>
      <c r="AB455" s="6"/>
      <c r="AC455" s="6"/>
      <c r="AD455" s="6"/>
      <c r="AE455" s="6"/>
      <c r="AF455" s="6"/>
      <c r="AG455" s="6"/>
      <c r="AH455" s="6"/>
      <c r="AI455" s="6"/>
      <c r="AJ455" s="6"/>
      <c r="AK455" s="6"/>
      <c r="AL455" s="6"/>
      <c r="AM455" s="6"/>
    </row>
    <row r="456" spans="15:39" x14ac:dyDescent="0.25">
      <c r="O456" s="5"/>
      <c r="P456" s="5"/>
      <c r="Q456" s="5"/>
      <c r="R456" s="5"/>
      <c r="S456" s="5"/>
      <c r="T456" s="5"/>
      <c r="U456" s="5"/>
      <c r="V456" s="5"/>
      <c r="W456" s="5"/>
      <c r="X456" s="6"/>
      <c r="Y456" s="6"/>
      <c r="Z456" s="6"/>
      <c r="AA456" s="6"/>
      <c r="AB456" s="6"/>
      <c r="AC456" s="6"/>
      <c r="AD456" s="6"/>
      <c r="AE456" s="6"/>
      <c r="AF456" s="6"/>
      <c r="AG456" s="6"/>
      <c r="AH456" s="6"/>
      <c r="AI456" s="6"/>
      <c r="AJ456" s="6"/>
      <c r="AK456" s="6"/>
      <c r="AL456" s="6"/>
      <c r="AM456" s="6"/>
    </row>
    <row r="457" spans="15:39" x14ac:dyDescent="0.25">
      <c r="O457" s="5"/>
      <c r="P457" s="5"/>
      <c r="Q457" s="5"/>
      <c r="R457" s="5"/>
      <c r="S457" s="5"/>
      <c r="T457" s="5"/>
      <c r="U457" s="5"/>
      <c r="V457" s="5"/>
      <c r="W457" s="5"/>
      <c r="X457" s="6"/>
      <c r="Y457" s="6"/>
      <c r="Z457" s="6"/>
      <c r="AA457" s="6"/>
      <c r="AB457" s="6"/>
      <c r="AC457" s="6"/>
      <c r="AD457" s="6"/>
      <c r="AE457" s="6"/>
      <c r="AF457" s="6"/>
      <c r="AG457" s="6"/>
      <c r="AH457" s="6"/>
      <c r="AI457" s="6"/>
      <c r="AJ457" s="6"/>
      <c r="AK457" s="6"/>
      <c r="AL457" s="6"/>
      <c r="AM457" s="6"/>
    </row>
    <row r="458" spans="15:39" x14ac:dyDescent="0.25">
      <c r="O458" s="5"/>
      <c r="P458" s="5"/>
      <c r="Q458" s="5"/>
      <c r="R458" s="5"/>
      <c r="S458" s="5"/>
      <c r="T458" s="5"/>
      <c r="U458" s="5"/>
      <c r="V458" s="5"/>
      <c r="W458" s="5"/>
      <c r="X458" s="6"/>
      <c r="Y458" s="6"/>
      <c r="Z458" s="6"/>
      <c r="AA458" s="6"/>
      <c r="AB458" s="6"/>
      <c r="AC458" s="6"/>
      <c r="AD458" s="6"/>
      <c r="AE458" s="6"/>
      <c r="AF458" s="6"/>
      <c r="AG458" s="6"/>
      <c r="AH458" s="6"/>
      <c r="AI458" s="6"/>
      <c r="AJ458" s="6"/>
      <c r="AK458" s="6"/>
      <c r="AL458" s="6"/>
      <c r="AM458" s="6"/>
    </row>
    <row r="459" spans="15:39" x14ac:dyDescent="0.25">
      <c r="O459" s="5"/>
      <c r="P459" s="5"/>
      <c r="Q459" s="5"/>
      <c r="R459" s="5"/>
      <c r="S459" s="5"/>
      <c r="T459" s="5"/>
      <c r="U459" s="5"/>
      <c r="V459" s="5"/>
      <c r="W459" s="5"/>
      <c r="X459" s="6"/>
      <c r="Y459" s="6"/>
      <c r="Z459" s="6"/>
      <c r="AA459" s="6"/>
      <c r="AB459" s="6"/>
      <c r="AC459" s="6"/>
      <c r="AD459" s="6"/>
      <c r="AE459" s="6"/>
      <c r="AF459" s="6"/>
      <c r="AG459" s="6"/>
      <c r="AH459" s="6"/>
      <c r="AI459" s="6"/>
      <c r="AJ459" s="6"/>
      <c r="AK459" s="6"/>
      <c r="AL459" s="6"/>
      <c r="AM459" s="6"/>
    </row>
    <row r="460" spans="15:39" x14ac:dyDescent="0.25">
      <c r="O460" s="5"/>
      <c r="P460" s="5"/>
      <c r="Q460" s="5"/>
      <c r="R460" s="5"/>
      <c r="S460" s="5"/>
      <c r="T460" s="5"/>
      <c r="U460" s="5"/>
      <c r="V460" s="5"/>
      <c r="W460" s="5"/>
      <c r="X460" s="6"/>
      <c r="Y460" s="6"/>
      <c r="Z460" s="6"/>
      <c r="AA460" s="6"/>
      <c r="AB460" s="6"/>
      <c r="AC460" s="6"/>
      <c r="AD460" s="6"/>
      <c r="AE460" s="6"/>
      <c r="AF460" s="6"/>
      <c r="AG460" s="6"/>
      <c r="AH460" s="6"/>
      <c r="AI460" s="6"/>
      <c r="AJ460" s="6"/>
      <c r="AK460" s="6"/>
      <c r="AL460" s="6"/>
      <c r="AM460" s="6"/>
    </row>
    <row r="461" spans="15:39" x14ac:dyDescent="0.25">
      <c r="O461" s="5"/>
      <c r="P461" s="5"/>
      <c r="Q461" s="5"/>
      <c r="R461" s="5"/>
      <c r="S461" s="5"/>
      <c r="T461" s="5"/>
      <c r="U461" s="5"/>
      <c r="V461" s="5"/>
      <c r="W461" s="5"/>
      <c r="X461" s="6"/>
      <c r="Y461" s="6"/>
      <c r="Z461" s="6"/>
      <c r="AA461" s="6"/>
      <c r="AB461" s="6"/>
      <c r="AC461" s="6"/>
      <c r="AD461" s="6"/>
      <c r="AE461" s="6"/>
      <c r="AF461" s="6"/>
      <c r="AG461" s="6"/>
      <c r="AH461" s="6"/>
      <c r="AI461" s="6"/>
      <c r="AJ461" s="6"/>
      <c r="AK461" s="6"/>
      <c r="AL461" s="6"/>
      <c r="AM461" s="6"/>
    </row>
    <row r="462" spans="15:39" x14ac:dyDescent="0.25">
      <c r="O462" s="5"/>
      <c r="P462" s="5"/>
      <c r="Q462" s="5"/>
      <c r="R462" s="5"/>
      <c r="S462" s="5"/>
      <c r="T462" s="5"/>
      <c r="U462" s="5"/>
      <c r="V462" s="5"/>
      <c r="W462" s="5"/>
      <c r="X462" s="6"/>
      <c r="Y462" s="6"/>
      <c r="Z462" s="6"/>
      <c r="AA462" s="6"/>
      <c r="AB462" s="6"/>
      <c r="AC462" s="6"/>
      <c r="AD462" s="6"/>
      <c r="AE462" s="6"/>
      <c r="AF462" s="6"/>
      <c r="AG462" s="6"/>
      <c r="AH462" s="6"/>
      <c r="AI462" s="6"/>
      <c r="AJ462" s="6"/>
      <c r="AK462" s="6"/>
      <c r="AL462" s="6"/>
      <c r="AM462" s="6"/>
    </row>
    <row r="463" spans="15:39" x14ac:dyDescent="0.25">
      <c r="O463" s="5"/>
      <c r="P463" s="5"/>
      <c r="Q463" s="5"/>
      <c r="R463" s="5"/>
      <c r="S463" s="5"/>
      <c r="T463" s="5"/>
      <c r="U463" s="5"/>
      <c r="V463" s="5"/>
      <c r="W463" s="5"/>
      <c r="X463" s="6"/>
      <c r="Y463" s="6"/>
      <c r="Z463" s="6"/>
      <c r="AA463" s="6"/>
      <c r="AB463" s="6"/>
      <c r="AC463" s="6"/>
      <c r="AD463" s="6"/>
      <c r="AE463" s="6"/>
      <c r="AF463" s="6"/>
      <c r="AG463" s="6"/>
      <c r="AH463" s="6"/>
      <c r="AI463" s="6"/>
      <c r="AJ463" s="6"/>
      <c r="AK463" s="6"/>
      <c r="AL463" s="6"/>
      <c r="AM463" s="6"/>
    </row>
    <row r="464" spans="15:39" x14ac:dyDescent="0.25">
      <c r="O464" s="5"/>
      <c r="P464" s="5"/>
      <c r="Q464" s="5"/>
      <c r="R464" s="5"/>
      <c r="S464" s="5"/>
      <c r="T464" s="5"/>
      <c r="U464" s="5"/>
      <c r="V464" s="5"/>
      <c r="W464" s="5"/>
      <c r="X464" s="6"/>
      <c r="Y464" s="6"/>
      <c r="Z464" s="6"/>
      <c r="AA464" s="6"/>
      <c r="AB464" s="6"/>
      <c r="AC464" s="6"/>
      <c r="AD464" s="6"/>
      <c r="AE464" s="6"/>
      <c r="AF464" s="6"/>
      <c r="AG464" s="6"/>
      <c r="AH464" s="6"/>
      <c r="AI464" s="6"/>
      <c r="AJ464" s="6"/>
      <c r="AK464" s="6"/>
      <c r="AL464" s="6"/>
      <c r="AM464" s="6"/>
    </row>
    <row r="465" spans="15:39" x14ac:dyDescent="0.25">
      <c r="O465" s="5"/>
      <c r="P465" s="5"/>
      <c r="Q465" s="5"/>
      <c r="R465" s="5"/>
      <c r="S465" s="5"/>
      <c r="T465" s="5"/>
      <c r="U465" s="5"/>
      <c r="V465" s="5"/>
      <c r="W465" s="5"/>
      <c r="X465" s="6"/>
      <c r="Y465" s="6"/>
      <c r="Z465" s="6"/>
      <c r="AA465" s="6"/>
      <c r="AB465" s="6"/>
      <c r="AC465" s="6"/>
      <c r="AD465" s="6"/>
      <c r="AE465" s="6"/>
      <c r="AF465" s="6"/>
      <c r="AG465" s="6"/>
      <c r="AH465" s="6"/>
      <c r="AI465" s="6"/>
      <c r="AJ465" s="6"/>
      <c r="AK465" s="6"/>
      <c r="AL465" s="6"/>
      <c r="AM465" s="6"/>
    </row>
    <row r="466" spans="15:39" x14ac:dyDescent="0.25">
      <c r="O466" s="5"/>
      <c r="P466" s="5"/>
      <c r="Q466" s="5"/>
      <c r="R466" s="5"/>
      <c r="S466" s="5"/>
      <c r="T466" s="5"/>
      <c r="U466" s="5"/>
      <c r="V466" s="5"/>
      <c r="W466" s="5"/>
      <c r="X466" s="6"/>
      <c r="Y466" s="6"/>
      <c r="Z466" s="6"/>
      <c r="AA466" s="6"/>
      <c r="AB466" s="6"/>
      <c r="AC466" s="6"/>
      <c r="AD466" s="6"/>
      <c r="AE466" s="6"/>
      <c r="AF466" s="6"/>
      <c r="AG466" s="6"/>
      <c r="AH466" s="6"/>
      <c r="AI466" s="6"/>
      <c r="AJ466" s="6"/>
      <c r="AK466" s="6"/>
      <c r="AL466" s="6"/>
      <c r="AM466" s="6"/>
    </row>
    <row r="467" spans="15:39" x14ac:dyDescent="0.25">
      <c r="O467" s="5"/>
      <c r="P467" s="5"/>
      <c r="Q467" s="5"/>
      <c r="R467" s="5"/>
      <c r="S467" s="5"/>
      <c r="T467" s="5"/>
      <c r="U467" s="5"/>
      <c r="V467" s="5"/>
      <c r="W467" s="5"/>
      <c r="X467" s="6"/>
      <c r="Y467" s="6"/>
      <c r="Z467" s="6"/>
      <c r="AA467" s="6"/>
      <c r="AB467" s="6"/>
      <c r="AC467" s="6"/>
      <c r="AD467" s="6"/>
      <c r="AE467" s="6"/>
      <c r="AF467" s="6"/>
      <c r="AG467" s="6"/>
      <c r="AH467" s="6"/>
      <c r="AI467" s="6"/>
      <c r="AJ467" s="6"/>
      <c r="AK467" s="6"/>
      <c r="AL467" s="6"/>
      <c r="AM467" s="6"/>
    </row>
    <row r="468" spans="15:39" x14ac:dyDescent="0.25">
      <c r="O468" s="5"/>
      <c r="P468" s="5"/>
      <c r="Q468" s="5"/>
      <c r="R468" s="5"/>
      <c r="S468" s="5"/>
      <c r="T468" s="5"/>
      <c r="U468" s="5"/>
      <c r="V468" s="5"/>
      <c r="W468" s="5"/>
      <c r="X468" s="6"/>
      <c r="Y468" s="6"/>
      <c r="Z468" s="6"/>
      <c r="AA468" s="6"/>
      <c r="AB468" s="6"/>
      <c r="AC468" s="6"/>
      <c r="AD468" s="6"/>
      <c r="AE468" s="6"/>
      <c r="AF468" s="6"/>
      <c r="AG468" s="6"/>
      <c r="AH468" s="6"/>
      <c r="AI468" s="6"/>
      <c r="AJ468" s="6"/>
      <c r="AK468" s="6"/>
      <c r="AL468" s="6"/>
      <c r="AM468" s="6"/>
    </row>
    <row r="469" spans="15:39" x14ac:dyDescent="0.25">
      <c r="O469" s="5"/>
      <c r="P469" s="5"/>
      <c r="Q469" s="5"/>
      <c r="R469" s="5"/>
      <c r="S469" s="5"/>
      <c r="T469" s="5"/>
      <c r="U469" s="5"/>
      <c r="V469" s="5"/>
      <c r="W469" s="5"/>
      <c r="X469" s="6"/>
      <c r="Y469" s="6"/>
      <c r="Z469" s="6"/>
      <c r="AA469" s="6"/>
      <c r="AB469" s="6"/>
      <c r="AC469" s="6"/>
      <c r="AD469" s="6"/>
      <c r="AE469" s="6"/>
      <c r="AF469" s="6"/>
      <c r="AG469" s="6"/>
      <c r="AH469" s="6"/>
      <c r="AI469" s="6"/>
      <c r="AJ469" s="6"/>
      <c r="AK469" s="6"/>
      <c r="AL469" s="6"/>
      <c r="AM469" s="6"/>
    </row>
    <row r="470" spans="15:39" x14ac:dyDescent="0.25">
      <c r="O470" s="5"/>
      <c r="P470" s="5"/>
      <c r="Q470" s="5"/>
      <c r="R470" s="5"/>
      <c r="S470" s="5"/>
      <c r="T470" s="5"/>
      <c r="U470" s="5"/>
      <c r="V470" s="5"/>
      <c r="W470" s="5"/>
      <c r="X470" s="6"/>
      <c r="Y470" s="6"/>
      <c r="Z470" s="6"/>
      <c r="AA470" s="6"/>
      <c r="AB470" s="6"/>
      <c r="AC470" s="6"/>
      <c r="AD470" s="6"/>
      <c r="AE470" s="6"/>
      <c r="AF470" s="6"/>
      <c r="AG470" s="6"/>
      <c r="AH470" s="6"/>
      <c r="AI470" s="6"/>
      <c r="AJ470" s="6"/>
      <c r="AK470" s="6"/>
      <c r="AL470" s="6"/>
      <c r="AM470" s="6"/>
    </row>
    <row r="471" spans="15:39" x14ac:dyDescent="0.25">
      <c r="O471" s="5"/>
      <c r="P471" s="5"/>
      <c r="Q471" s="5"/>
      <c r="R471" s="5"/>
      <c r="S471" s="5"/>
      <c r="T471" s="5"/>
      <c r="U471" s="5"/>
      <c r="V471" s="5"/>
      <c r="W471" s="5"/>
      <c r="X471" s="6"/>
      <c r="Y471" s="6"/>
      <c r="Z471" s="6"/>
      <c r="AA471" s="6"/>
      <c r="AB471" s="6"/>
      <c r="AC471" s="6"/>
      <c r="AD471" s="6"/>
      <c r="AE471" s="6"/>
      <c r="AF471" s="6"/>
      <c r="AG471" s="6"/>
      <c r="AH471" s="6"/>
      <c r="AI471" s="6"/>
      <c r="AJ471" s="6"/>
      <c r="AK471" s="6"/>
      <c r="AL471" s="6"/>
      <c r="AM471" s="6"/>
    </row>
    <row r="472" spans="15:39" x14ac:dyDescent="0.25">
      <c r="O472" s="5"/>
      <c r="P472" s="5"/>
      <c r="Q472" s="5"/>
      <c r="R472" s="5"/>
      <c r="S472" s="5"/>
      <c r="T472" s="5"/>
      <c r="U472" s="5"/>
      <c r="V472" s="5"/>
      <c r="W472" s="5"/>
      <c r="X472" s="6"/>
      <c r="Y472" s="6"/>
      <c r="Z472" s="6"/>
      <c r="AA472" s="6"/>
      <c r="AB472" s="6"/>
      <c r="AC472" s="6"/>
      <c r="AD472" s="6"/>
      <c r="AE472" s="6"/>
      <c r="AF472" s="6"/>
      <c r="AG472" s="6"/>
      <c r="AH472" s="6"/>
      <c r="AI472" s="6"/>
      <c r="AJ472" s="6"/>
      <c r="AK472" s="6"/>
      <c r="AL472" s="6"/>
      <c r="AM472" s="6"/>
    </row>
    <row r="473" spans="15:39" x14ac:dyDescent="0.25">
      <c r="O473" s="5"/>
      <c r="P473" s="5"/>
      <c r="Q473" s="5"/>
      <c r="R473" s="5"/>
      <c r="S473" s="5"/>
      <c r="T473" s="5"/>
      <c r="U473" s="5"/>
      <c r="V473" s="5"/>
      <c r="W473" s="5"/>
      <c r="X473" s="6"/>
      <c r="Y473" s="6"/>
      <c r="Z473" s="6"/>
      <c r="AA473" s="6"/>
      <c r="AB473" s="6"/>
      <c r="AC473" s="6"/>
      <c r="AD473" s="6"/>
      <c r="AE473" s="6"/>
      <c r="AF473" s="6"/>
      <c r="AG473" s="6"/>
      <c r="AH473" s="6"/>
      <c r="AI473" s="6"/>
      <c r="AJ473" s="6"/>
      <c r="AK473" s="6"/>
      <c r="AL473" s="6"/>
      <c r="AM473" s="6"/>
    </row>
    <row r="474" spans="15:39" x14ac:dyDescent="0.25">
      <c r="O474" s="5"/>
      <c r="P474" s="5"/>
      <c r="Q474" s="5"/>
      <c r="R474" s="5"/>
      <c r="S474" s="5"/>
      <c r="T474" s="5"/>
      <c r="U474" s="5"/>
      <c r="V474" s="5"/>
      <c r="W474" s="5"/>
      <c r="X474" s="6"/>
      <c r="Y474" s="6"/>
      <c r="Z474" s="6"/>
      <c r="AA474" s="6"/>
      <c r="AB474" s="6"/>
      <c r="AC474" s="6"/>
      <c r="AD474" s="6"/>
      <c r="AE474" s="6"/>
      <c r="AF474" s="6"/>
      <c r="AG474" s="6"/>
      <c r="AH474" s="6"/>
      <c r="AI474" s="6"/>
      <c r="AJ474" s="6"/>
      <c r="AK474" s="6"/>
      <c r="AL474" s="6"/>
      <c r="AM474" s="6"/>
    </row>
    <row r="475" spans="15:39" x14ac:dyDescent="0.25">
      <c r="O475" s="5"/>
      <c r="P475" s="5"/>
      <c r="Q475" s="5"/>
      <c r="R475" s="5"/>
      <c r="S475" s="5"/>
      <c r="T475" s="5"/>
      <c r="U475" s="5"/>
      <c r="V475" s="5"/>
      <c r="W475" s="5"/>
      <c r="X475" s="6"/>
      <c r="Y475" s="6"/>
      <c r="Z475" s="6"/>
      <c r="AA475" s="6"/>
      <c r="AB475" s="6"/>
      <c r="AC475" s="6"/>
      <c r="AD475" s="6"/>
      <c r="AE475" s="6"/>
      <c r="AF475" s="6"/>
      <c r="AG475" s="6"/>
      <c r="AH475" s="6"/>
      <c r="AI475" s="6"/>
      <c r="AJ475" s="6"/>
      <c r="AK475" s="6"/>
      <c r="AL475" s="6"/>
      <c r="AM475" s="6"/>
    </row>
    <row r="476" spans="15:39" x14ac:dyDescent="0.25">
      <c r="O476" s="5"/>
      <c r="P476" s="5"/>
      <c r="Q476" s="5"/>
      <c r="R476" s="5"/>
      <c r="S476" s="5"/>
      <c r="T476" s="5"/>
      <c r="U476" s="5"/>
      <c r="V476" s="5"/>
      <c r="W476" s="5"/>
      <c r="X476" s="6"/>
      <c r="Y476" s="6"/>
      <c r="Z476" s="6"/>
      <c r="AA476" s="6"/>
      <c r="AB476" s="6"/>
      <c r="AC476" s="6"/>
      <c r="AD476" s="6"/>
      <c r="AE476" s="6"/>
      <c r="AF476" s="6"/>
      <c r="AG476" s="6"/>
      <c r="AH476" s="6"/>
      <c r="AI476" s="6"/>
      <c r="AJ476" s="6"/>
      <c r="AK476" s="6"/>
      <c r="AL476" s="6"/>
      <c r="AM476" s="6"/>
    </row>
    <row r="477" spans="15:39" x14ac:dyDescent="0.25">
      <c r="O477" s="5"/>
      <c r="P477" s="5"/>
      <c r="Q477" s="5"/>
      <c r="R477" s="5"/>
      <c r="S477" s="5"/>
      <c r="T477" s="5"/>
      <c r="U477" s="5"/>
      <c r="V477" s="5"/>
      <c r="W477" s="5"/>
      <c r="X477" s="6"/>
      <c r="Y477" s="6"/>
      <c r="Z477" s="6"/>
      <c r="AA477" s="6"/>
      <c r="AB477" s="6"/>
      <c r="AC477" s="6"/>
      <c r="AD477" s="6"/>
      <c r="AE477" s="6"/>
      <c r="AF477" s="6"/>
      <c r="AG477" s="6"/>
      <c r="AH477" s="6"/>
      <c r="AI477" s="6"/>
      <c r="AJ477" s="6"/>
      <c r="AK477" s="6"/>
      <c r="AL477" s="6"/>
      <c r="AM477" s="6"/>
    </row>
    <row r="478" spans="15:39" x14ac:dyDescent="0.25">
      <c r="O478" s="5"/>
      <c r="P478" s="5"/>
      <c r="Q478" s="5"/>
      <c r="R478" s="5"/>
      <c r="S478" s="5"/>
      <c r="T478" s="5"/>
      <c r="U478" s="5"/>
      <c r="V478" s="5"/>
      <c r="W478" s="5"/>
      <c r="X478" s="6"/>
      <c r="Y478" s="6"/>
      <c r="Z478" s="6"/>
      <c r="AA478" s="6"/>
      <c r="AB478" s="6"/>
      <c r="AC478" s="6"/>
      <c r="AD478" s="6"/>
      <c r="AE478" s="6"/>
      <c r="AF478" s="6"/>
      <c r="AG478" s="6"/>
      <c r="AH478" s="6"/>
      <c r="AI478" s="6"/>
      <c r="AJ478" s="6"/>
      <c r="AK478" s="6"/>
      <c r="AL478" s="6"/>
      <c r="AM478" s="6"/>
    </row>
    <row r="479" spans="15:39" x14ac:dyDescent="0.25">
      <c r="O479" s="5"/>
      <c r="P479" s="5"/>
      <c r="Q479" s="5"/>
      <c r="R479" s="5"/>
      <c r="S479" s="5"/>
      <c r="T479" s="5"/>
      <c r="U479" s="5"/>
      <c r="V479" s="5"/>
      <c r="W479" s="5"/>
      <c r="X479" s="6"/>
      <c r="Y479" s="6"/>
      <c r="Z479" s="6"/>
      <c r="AA479" s="6"/>
      <c r="AB479" s="6"/>
      <c r="AC479" s="6"/>
      <c r="AD479" s="6"/>
      <c r="AE479" s="6"/>
      <c r="AF479" s="6"/>
      <c r="AG479" s="6"/>
      <c r="AH479" s="6"/>
      <c r="AI479" s="6"/>
      <c r="AJ479" s="6"/>
      <c r="AK479" s="6"/>
      <c r="AL479" s="6"/>
      <c r="AM479" s="6"/>
    </row>
    <row r="480" spans="15:39" x14ac:dyDescent="0.25">
      <c r="O480" s="5"/>
      <c r="P480" s="5"/>
      <c r="Q480" s="5"/>
      <c r="R480" s="5"/>
      <c r="S480" s="5"/>
      <c r="T480" s="5"/>
      <c r="U480" s="5"/>
      <c r="V480" s="5"/>
      <c r="W480" s="5"/>
      <c r="X480" s="6"/>
      <c r="Y480" s="6"/>
      <c r="Z480" s="6"/>
      <c r="AA480" s="6"/>
      <c r="AB480" s="6"/>
      <c r="AC480" s="6"/>
      <c r="AD480" s="6"/>
      <c r="AE480" s="6"/>
      <c r="AF480" s="6"/>
      <c r="AG480" s="6"/>
      <c r="AH480" s="6"/>
      <c r="AI480" s="6"/>
      <c r="AJ480" s="6"/>
      <c r="AK480" s="6"/>
      <c r="AL480" s="6"/>
      <c r="AM480" s="6"/>
    </row>
    <row r="481" spans="15:39" x14ac:dyDescent="0.25">
      <c r="O481" s="5"/>
      <c r="P481" s="5"/>
      <c r="Q481" s="5"/>
      <c r="R481" s="5"/>
      <c r="S481" s="5"/>
      <c r="T481" s="5"/>
      <c r="U481" s="5"/>
      <c r="V481" s="5"/>
      <c r="W481" s="5"/>
      <c r="X481" s="6"/>
      <c r="Y481" s="6"/>
      <c r="Z481" s="6"/>
      <c r="AA481" s="6"/>
      <c r="AB481" s="6"/>
      <c r="AC481" s="6"/>
      <c r="AD481" s="6"/>
      <c r="AE481" s="6"/>
      <c r="AF481" s="6"/>
      <c r="AG481" s="6"/>
      <c r="AH481" s="6"/>
      <c r="AI481" s="6"/>
      <c r="AJ481" s="6"/>
      <c r="AK481" s="6"/>
      <c r="AL481" s="6"/>
      <c r="AM481" s="6"/>
    </row>
    <row r="482" spans="15:39" x14ac:dyDescent="0.25">
      <c r="O482" s="5"/>
      <c r="P482" s="5"/>
      <c r="Q482" s="5"/>
      <c r="R482" s="5"/>
      <c r="S482" s="5"/>
      <c r="T482" s="5"/>
      <c r="U482" s="5"/>
      <c r="V482" s="5"/>
      <c r="W482" s="5"/>
      <c r="X482" s="6"/>
      <c r="Y482" s="6"/>
      <c r="Z482" s="6"/>
      <c r="AA482" s="6"/>
      <c r="AB482" s="6"/>
      <c r="AC482" s="6"/>
      <c r="AD482" s="6"/>
      <c r="AE482" s="6"/>
      <c r="AF482" s="6"/>
      <c r="AG482" s="6"/>
      <c r="AH482" s="6"/>
      <c r="AI482" s="6"/>
      <c r="AJ482" s="6"/>
      <c r="AK482" s="6"/>
      <c r="AL482" s="6"/>
      <c r="AM482" s="6"/>
    </row>
    <row r="483" spans="15:39" x14ac:dyDescent="0.25">
      <c r="O483" s="5"/>
      <c r="P483" s="5"/>
      <c r="Q483" s="5"/>
      <c r="R483" s="5"/>
      <c r="S483" s="5"/>
      <c r="T483" s="5"/>
      <c r="U483" s="5"/>
      <c r="V483" s="5"/>
      <c r="W483" s="5"/>
      <c r="X483" s="6"/>
      <c r="Y483" s="6"/>
      <c r="Z483" s="6"/>
      <c r="AA483" s="6"/>
      <c r="AB483" s="6"/>
      <c r="AC483" s="6"/>
      <c r="AD483" s="6"/>
      <c r="AE483" s="6"/>
      <c r="AF483" s="6"/>
      <c r="AG483" s="6"/>
      <c r="AH483" s="6"/>
      <c r="AI483" s="6"/>
      <c r="AJ483" s="6"/>
      <c r="AK483" s="6"/>
      <c r="AL483" s="6"/>
      <c r="AM483" s="6"/>
    </row>
    <row r="484" spans="15:39" x14ac:dyDescent="0.25">
      <c r="O484" s="5"/>
      <c r="P484" s="5"/>
      <c r="Q484" s="5"/>
      <c r="R484" s="5"/>
      <c r="S484" s="5"/>
      <c r="T484" s="5"/>
      <c r="U484" s="5"/>
      <c r="V484" s="5"/>
      <c r="W484" s="5"/>
      <c r="X484" s="6"/>
      <c r="Y484" s="6"/>
      <c r="Z484" s="6"/>
      <c r="AA484" s="6"/>
      <c r="AB484" s="6"/>
      <c r="AC484" s="6"/>
      <c r="AD484" s="6"/>
      <c r="AE484" s="6"/>
      <c r="AF484" s="6"/>
      <c r="AG484" s="6"/>
      <c r="AH484" s="6"/>
      <c r="AI484" s="6"/>
      <c r="AJ484" s="6"/>
      <c r="AK484" s="6"/>
      <c r="AL484" s="6"/>
      <c r="AM484" s="6"/>
    </row>
    <row r="485" spans="15:39" x14ac:dyDescent="0.25">
      <c r="O485" s="5"/>
      <c r="P485" s="5"/>
      <c r="Q485" s="5"/>
      <c r="R485" s="5"/>
      <c r="S485" s="5"/>
      <c r="T485" s="5"/>
      <c r="U485" s="5"/>
      <c r="V485" s="5"/>
      <c r="W485" s="5"/>
      <c r="X485" s="6"/>
      <c r="Y485" s="6"/>
      <c r="Z485" s="6"/>
      <c r="AA485" s="6"/>
      <c r="AB485" s="6"/>
      <c r="AC485" s="6"/>
      <c r="AD485" s="6"/>
      <c r="AE485" s="6"/>
      <c r="AF485" s="6"/>
      <c r="AG485" s="6"/>
      <c r="AH485" s="6"/>
      <c r="AI485" s="6"/>
      <c r="AJ485" s="6"/>
      <c r="AK485" s="6"/>
      <c r="AL485" s="6"/>
      <c r="AM485" s="6"/>
    </row>
    <row r="486" spans="15:39" x14ac:dyDescent="0.25">
      <c r="O486" s="5"/>
      <c r="P486" s="5"/>
      <c r="Q486" s="5"/>
      <c r="R486" s="5"/>
      <c r="S486" s="5"/>
      <c r="T486" s="5"/>
      <c r="U486" s="5"/>
      <c r="V486" s="5"/>
      <c r="W486" s="5"/>
      <c r="X486" s="6"/>
      <c r="Y486" s="6"/>
      <c r="Z486" s="6"/>
      <c r="AA486" s="6"/>
      <c r="AB486" s="6"/>
      <c r="AC486" s="6"/>
      <c r="AD486" s="6"/>
      <c r="AE486" s="6"/>
      <c r="AF486" s="6"/>
      <c r="AG486" s="6"/>
      <c r="AH486" s="6"/>
      <c r="AI486" s="6"/>
      <c r="AJ486" s="6"/>
      <c r="AK486" s="6"/>
      <c r="AL486" s="6"/>
      <c r="AM486" s="6"/>
    </row>
    <row r="487" spans="15:39" x14ac:dyDescent="0.25">
      <c r="O487" s="5"/>
      <c r="P487" s="5"/>
      <c r="Q487" s="5"/>
      <c r="R487" s="5"/>
      <c r="S487" s="5"/>
      <c r="T487" s="5"/>
      <c r="U487" s="5"/>
      <c r="V487" s="5"/>
      <c r="W487" s="5"/>
      <c r="X487" s="6"/>
      <c r="Y487" s="6"/>
      <c r="Z487" s="6"/>
      <c r="AA487" s="6"/>
      <c r="AB487" s="6"/>
      <c r="AC487" s="6"/>
      <c r="AD487" s="6"/>
      <c r="AE487" s="6"/>
      <c r="AF487" s="6"/>
      <c r="AG487" s="6"/>
      <c r="AH487" s="6"/>
      <c r="AI487" s="6"/>
      <c r="AJ487" s="6"/>
      <c r="AK487" s="6"/>
      <c r="AL487" s="6"/>
      <c r="AM487" s="6"/>
    </row>
    <row r="488" spans="15:39" x14ac:dyDescent="0.25">
      <c r="O488" s="5"/>
      <c r="P488" s="5"/>
      <c r="Q488" s="5"/>
      <c r="R488" s="5"/>
      <c r="S488" s="5"/>
      <c r="T488" s="5"/>
      <c r="U488" s="5"/>
      <c r="V488" s="5"/>
      <c r="W488" s="5"/>
      <c r="X488" s="6"/>
      <c r="Y488" s="6"/>
      <c r="Z488" s="6"/>
      <c r="AA488" s="6"/>
      <c r="AB488" s="6"/>
      <c r="AC488" s="6"/>
      <c r="AD488" s="6"/>
      <c r="AE488" s="6"/>
      <c r="AF488" s="6"/>
      <c r="AG488" s="6"/>
      <c r="AH488" s="6"/>
      <c r="AI488" s="6"/>
      <c r="AJ488" s="6"/>
      <c r="AK488" s="6"/>
      <c r="AL488" s="6"/>
      <c r="AM488" s="6"/>
    </row>
    <row r="489" spans="15:39" x14ac:dyDescent="0.25">
      <c r="O489" s="5"/>
      <c r="P489" s="5"/>
      <c r="Q489" s="5"/>
      <c r="R489" s="5"/>
      <c r="S489" s="5"/>
      <c r="T489" s="5"/>
      <c r="U489" s="5"/>
      <c r="V489" s="5"/>
      <c r="W489" s="5"/>
      <c r="X489" s="6"/>
      <c r="Y489" s="6"/>
      <c r="Z489" s="6"/>
      <c r="AA489" s="6"/>
      <c r="AB489" s="6"/>
      <c r="AC489" s="6"/>
      <c r="AD489" s="6"/>
      <c r="AE489" s="6"/>
      <c r="AF489" s="6"/>
      <c r="AG489" s="6"/>
      <c r="AH489" s="6"/>
      <c r="AI489" s="6"/>
      <c r="AJ489" s="6"/>
      <c r="AK489" s="6"/>
      <c r="AL489" s="6"/>
      <c r="AM489" s="6"/>
    </row>
    <row r="490" spans="15:39" x14ac:dyDescent="0.25">
      <c r="O490" s="5"/>
      <c r="P490" s="5"/>
      <c r="Q490" s="5"/>
      <c r="R490" s="5"/>
      <c r="S490" s="5"/>
      <c r="T490" s="5"/>
      <c r="U490" s="5"/>
      <c r="V490" s="5"/>
      <c r="W490" s="5"/>
      <c r="X490" s="6"/>
      <c r="Y490" s="6"/>
      <c r="Z490" s="6"/>
      <c r="AA490" s="6"/>
      <c r="AB490" s="6"/>
      <c r="AC490" s="6"/>
      <c r="AD490" s="6"/>
      <c r="AE490" s="6"/>
      <c r="AF490" s="6"/>
      <c r="AG490" s="6"/>
      <c r="AH490" s="6"/>
      <c r="AI490" s="6"/>
      <c r="AJ490" s="6"/>
      <c r="AK490" s="6"/>
      <c r="AL490" s="6"/>
      <c r="AM490" s="6"/>
    </row>
    <row r="491" spans="15:39" x14ac:dyDescent="0.25">
      <c r="O491" s="5"/>
      <c r="P491" s="5"/>
      <c r="Q491" s="5"/>
      <c r="R491" s="5"/>
      <c r="S491" s="5"/>
      <c r="T491" s="5"/>
      <c r="U491" s="5"/>
      <c r="V491" s="5"/>
      <c r="W491" s="5"/>
      <c r="X491" s="6"/>
      <c r="Y491" s="6"/>
      <c r="Z491" s="6"/>
      <c r="AA491" s="6"/>
      <c r="AB491" s="6"/>
      <c r="AC491" s="6"/>
      <c r="AD491" s="6"/>
      <c r="AE491" s="6"/>
      <c r="AF491" s="6"/>
      <c r="AG491" s="6"/>
      <c r="AH491" s="6"/>
      <c r="AI491" s="6"/>
      <c r="AJ491" s="6"/>
      <c r="AK491" s="6"/>
      <c r="AL491" s="6"/>
      <c r="AM491" s="6"/>
    </row>
    <row r="492" spans="15:39" x14ac:dyDescent="0.25">
      <c r="O492" s="5"/>
      <c r="P492" s="5"/>
      <c r="Q492" s="5"/>
      <c r="R492" s="5"/>
      <c r="S492" s="5"/>
      <c r="T492" s="5"/>
      <c r="U492" s="5"/>
      <c r="V492" s="5"/>
      <c r="W492" s="5"/>
      <c r="X492" s="6"/>
      <c r="Y492" s="6"/>
      <c r="Z492" s="6"/>
      <c r="AA492" s="6"/>
      <c r="AB492" s="6"/>
      <c r="AC492" s="6"/>
      <c r="AD492" s="6"/>
      <c r="AE492" s="6"/>
      <c r="AF492" s="6"/>
      <c r="AG492" s="6"/>
      <c r="AH492" s="6"/>
      <c r="AI492" s="6"/>
      <c r="AJ492" s="6"/>
      <c r="AK492" s="6"/>
      <c r="AL492" s="6"/>
      <c r="AM492" s="6"/>
    </row>
    <row r="493" spans="15:39" x14ac:dyDescent="0.25">
      <c r="O493" s="5"/>
      <c r="P493" s="5"/>
      <c r="Q493" s="5"/>
      <c r="R493" s="5"/>
      <c r="S493" s="5"/>
      <c r="T493" s="5"/>
      <c r="U493" s="5"/>
      <c r="V493" s="5"/>
      <c r="W493" s="5"/>
      <c r="X493" s="6"/>
      <c r="Y493" s="6"/>
      <c r="Z493" s="6"/>
      <c r="AA493" s="6"/>
      <c r="AB493" s="6"/>
      <c r="AC493" s="6"/>
      <c r="AD493" s="6"/>
      <c r="AE493" s="6"/>
      <c r="AF493" s="6"/>
      <c r="AG493" s="6"/>
      <c r="AH493" s="6"/>
      <c r="AI493" s="6"/>
      <c r="AJ493" s="6"/>
      <c r="AK493" s="6"/>
      <c r="AL493" s="6"/>
      <c r="AM493" s="6"/>
    </row>
    <row r="494" spans="15:39" x14ac:dyDescent="0.25">
      <c r="O494" s="5"/>
      <c r="P494" s="5"/>
      <c r="Q494" s="5"/>
      <c r="R494" s="5"/>
      <c r="S494" s="5"/>
      <c r="T494" s="5"/>
      <c r="U494" s="5"/>
      <c r="V494" s="5"/>
      <c r="W494" s="5"/>
      <c r="X494" s="6"/>
      <c r="Y494" s="6"/>
      <c r="Z494" s="6"/>
      <c r="AA494" s="6"/>
      <c r="AB494" s="6"/>
      <c r="AC494" s="6"/>
      <c r="AD494" s="6"/>
      <c r="AE494" s="6"/>
      <c r="AF494" s="6"/>
      <c r="AG494" s="6"/>
      <c r="AH494" s="6"/>
      <c r="AI494" s="6"/>
      <c r="AJ494" s="6"/>
      <c r="AK494" s="6"/>
      <c r="AL494" s="6"/>
      <c r="AM494" s="6"/>
    </row>
    <row r="495" spans="15:39" x14ac:dyDescent="0.25">
      <c r="O495" s="5"/>
      <c r="P495" s="5"/>
      <c r="Q495" s="5"/>
      <c r="R495" s="5"/>
      <c r="S495" s="5"/>
      <c r="T495" s="5"/>
      <c r="U495" s="5"/>
      <c r="V495" s="5"/>
      <c r="W495" s="5"/>
      <c r="X495" s="6"/>
      <c r="Y495" s="6"/>
      <c r="Z495" s="6"/>
      <c r="AA495" s="6"/>
      <c r="AB495" s="6"/>
      <c r="AC495" s="6"/>
      <c r="AD495" s="6"/>
      <c r="AE495" s="6"/>
      <c r="AF495" s="6"/>
      <c r="AG495" s="6"/>
      <c r="AH495" s="6"/>
      <c r="AI495" s="6"/>
      <c r="AJ495" s="6"/>
      <c r="AK495" s="6"/>
      <c r="AL495" s="6"/>
      <c r="AM495" s="6"/>
    </row>
    <row r="496" spans="15:39" x14ac:dyDescent="0.25">
      <c r="O496" s="5"/>
      <c r="P496" s="5"/>
      <c r="Q496" s="5"/>
      <c r="R496" s="5"/>
      <c r="S496" s="5"/>
      <c r="T496" s="5"/>
      <c r="U496" s="5"/>
      <c r="V496" s="5"/>
      <c r="W496" s="5"/>
      <c r="X496" s="6"/>
      <c r="Y496" s="6"/>
      <c r="Z496" s="6"/>
      <c r="AA496" s="6"/>
      <c r="AB496" s="6"/>
      <c r="AC496" s="6"/>
      <c r="AD496" s="6"/>
      <c r="AE496" s="6"/>
      <c r="AF496" s="6"/>
      <c r="AG496" s="6"/>
      <c r="AH496" s="6"/>
      <c r="AI496" s="6"/>
      <c r="AJ496" s="6"/>
      <c r="AK496" s="6"/>
      <c r="AL496" s="6"/>
      <c r="AM496" s="6"/>
    </row>
    <row r="497" spans="15:39" x14ac:dyDescent="0.25">
      <c r="O497" s="5"/>
      <c r="P497" s="5"/>
      <c r="Q497" s="5"/>
      <c r="R497" s="5"/>
      <c r="S497" s="5"/>
      <c r="T497" s="5"/>
      <c r="U497" s="5"/>
      <c r="V497" s="5"/>
      <c r="W497" s="5"/>
      <c r="X497" s="6"/>
      <c r="Y497" s="6"/>
      <c r="Z497" s="6"/>
      <c r="AA497" s="6"/>
      <c r="AB497" s="6"/>
      <c r="AC497" s="6"/>
      <c r="AD497" s="6"/>
      <c r="AE497" s="6"/>
      <c r="AF497" s="6"/>
      <c r="AG497" s="6"/>
      <c r="AH497" s="6"/>
      <c r="AI497" s="6"/>
      <c r="AJ497" s="6"/>
      <c r="AK497" s="6"/>
      <c r="AL497" s="6"/>
      <c r="AM497" s="6"/>
    </row>
    <row r="498" spans="15:39" x14ac:dyDescent="0.25">
      <c r="O498" s="5"/>
      <c r="P498" s="5"/>
      <c r="Q498" s="5"/>
      <c r="R498" s="5"/>
      <c r="S498" s="5"/>
      <c r="T498" s="5"/>
      <c r="U498" s="5"/>
      <c r="V498" s="5"/>
      <c r="W498" s="5"/>
      <c r="X498" s="6"/>
      <c r="Y498" s="6"/>
      <c r="Z498" s="6"/>
      <c r="AA498" s="6"/>
      <c r="AB498" s="6"/>
      <c r="AC498" s="6"/>
      <c r="AD498" s="6"/>
      <c r="AE498" s="6"/>
      <c r="AF498" s="6"/>
      <c r="AG498" s="6"/>
      <c r="AH498" s="6"/>
      <c r="AI498" s="6"/>
      <c r="AJ498" s="6"/>
      <c r="AK498" s="6"/>
      <c r="AL498" s="6"/>
      <c r="AM498" s="6"/>
    </row>
    <row r="499" spans="15:39" x14ac:dyDescent="0.25">
      <c r="O499" s="5"/>
      <c r="P499" s="5"/>
      <c r="Q499" s="5"/>
      <c r="R499" s="5"/>
      <c r="S499" s="5"/>
      <c r="T499" s="5"/>
      <c r="U499" s="5"/>
      <c r="V499" s="5"/>
      <c r="W499" s="5"/>
      <c r="X499" s="6"/>
      <c r="Y499" s="6"/>
      <c r="Z499" s="6"/>
      <c r="AA499" s="6"/>
      <c r="AB499" s="6"/>
      <c r="AC499" s="6"/>
      <c r="AD499" s="6"/>
      <c r="AE499" s="6"/>
      <c r="AF499" s="6"/>
      <c r="AG499" s="6"/>
      <c r="AH499" s="6"/>
      <c r="AI499" s="6"/>
      <c r="AJ499" s="6"/>
      <c r="AK499" s="6"/>
      <c r="AL499" s="6"/>
      <c r="AM499" s="6"/>
    </row>
    <row r="500" spans="15:39" x14ac:dyDescent="0.25">
      <c r="O500" s="5"/>
      <c r="P500" s="5"/>
      <c r="Q500" s="5"/>
      <c r="R500" s="5"/>
      <c r="S500" s="5"/>
      <c r="T500" s="5"/>
      <c r="U500" s="5"/>
      <c r="V500" s="5"/>
      <c r="W500" s="5"/>
      <c r="X500" s="6"/>
      <c r="Y500" s="6"/>
      <c r="Z500" s="6"/>
      <c r="AA500" s="6"/>
      <c r="AB500" s="6"/>
      <c r="AC500" s="6"/>
      <c r="AD500" s="6"/>
      <c r="AE500" s="6"/>
      <c r="AF500" s="6"/>
      <c r="AG500" s="6"/>
      <c r="AH500" s="6"/>
      <c r="AI500" s="6"/>
      <c r="AJ500" s="6"/>
      <c r="AK500" s="6"/>
      <c r="AL500" s="6"/>
      <c r="AM500" s="6"/>
    </row>
    <row r="501" spans="15:39" x14ac:dyDescent="0.25">
      <c r="O501" s="5"/>
      <c r="P501" s="5"/>
      <c r="Q501" s="5"/>
      <c r="R501" s="5"/>
      <c r="S501" s="5"/>
      <c r="T501" s="5"/>
      <c r="U501" s="5"/>
      <c r="V501" s="5"/>
      <c r="W501" s="5"/>
      <c r="X501" s="6"/>
      <c r="Y501" s="6"/>
      <c r="Z501" s="6"/>
      <c r="AA501" s="6"/>
      <c r="AB501" s="6"/>
      <c r="AC501" s="6"/>
      <c r="AD501" s="6"/>
      <c r="AE501" s="6"/>
      <c r="AF501" s="6"/>
      <c r="AG501" s="6"/>
      <c r="AH501" s="6"/>
      <c r="AI501" s="6"/>
      <c r="AJ501" s="6"/>
      <c r="AK501" s="6"/>
      <c r="AL501" s="6"/>
      <c r="AM501" s="6"/>
    </row>
    <row r="502" spans="15:39" x14ac:dyDescent="0.25">
      <c r="O502" s="5"/>
      <c r="P502" s="5"/>
      <c r="Q502" s="5"/>
      <c r="R502" s="5"/>
      <c r="S502" s="5"/>
      <c r="T502" s="5"/>
      <c r="U502" s="5"/>
      <c r="V502" s="5"/>
      <c r="W502" s="5"/>
      <c r="X502" s="6"/>
      <c r="Y502" s="6"/>
      <c r="Z502" s="6"/>
      <c r="AA502" s="6"/>
      <c r="AB502" s="6"/>
      <c r="AC502" s="6"/>
      <c r="AD502" s="6"/>
      <c r="AE502" s="6"/>
      <c r="AF502" s="6"/>
      <c r="AG502" s="6"/>
      <c r="AH502" s="6"/>
      <c r="AI502" s="6"/>
      <c r="AJ502" s="6"/>
      <c r="AK502" s="6"/>
      <c r="AL502" s="6"/>
      <c r="AM502" s="6"/>
    </row>
    <row r="503" spans="15:39" x14ac:dyDescent="0.25">
      <c r="O503" s="5"/>
      <c r="P503" s="5"/>
      <c r="Q503" s="5"/>
      <c r="R503" s="5"/>
      <c r="S503" s="5"/>
      <c r="T503" s="5"/>
      <c r="U503" s="5"/>
      <c r="V503" s="5"/>
      <c r="W503" s="5"/>
      <c r="X503" s="6"/>
      <c r="Y503" s="6"/>
      <c r="Z503" s="6"/>
      <c r="AA503" s="6"/>
      <c r="AB503" s="6"/>
      <c r="AC503" s="6"/>
      <c r="AD503" s="6"/>
      <c r="AE503" s="6"/>
      <c r="AF503" s="6"/>
      <c r="AG503" s="6"/>
      <c r="AH503" s="6"/>
      <c r="AI503" s="6"/>
      <c r="AJ503" s="6"/>
      <c r="AK503" s="6"/>
      <c r="AL503" s="6"/>
      <c r="AM503" s="6"/>
    </row>
    <row r="504" spans="15:39" x14ac:dyDescent="0.25">
      <c r="O504" s="5"/>
      <c r="P504" s="5"/>
      <c r="Q504" s="5"/>
      <c r="R504" s="5"/>
      <c r="S504" s="5"/>
      <c r="T504" s="5"/>
      <c r="U504" s="5"/>
      <c r="V504" s="5"/>
      <c r="W504" s="5"/>
      <c r="X504" s="6"/>
      <c r="Y504" s="6"/>
      <c r="Z504" s="6"/>
      <c r="AA504" s="6"/>
      <c r="AB504" s="6"/>
      <c r="AC504" s="6"/>
      <c r="AD504" s="6"/>
      <c r="AE504" s="6"/>
      <c r="AF504" s="6"/>
      <c r="AG504" s="6"/>
      <c r="AH504" s="6"/>
      <c r="AI504" s="6"/>
      <c r="AJ504" s="6"/>
      <c r="AK504" s="6"/>
      <c r="AL504" s="6"/>
      <c r="AM504" s="6"/>
    </row>
    <row r="505" spans="15:39" x14ac:dyDescent="0.25">
      <c r="O505" s="5"/>
      <c r="P505" s="5"/>
      <c r="Q505" s="5"/>
      <c r="R505" s="5"/>
      <c r="S505" s="5"/>
      <c r="T505" s="5"/>
      <c r="U505" s="5"/>
      <c r="V505" s="5"/>
      <c r="W505" s="5"/>
      <c r="X505" s="6"/>
      <c r="Y505" s="6"/>
      <c r="Z505" s="6"/>
      <c r="AA505" s="6"/>
      <c r="AB505" s="6"/>
      <c r="AC505" s="6"/>
      <c r="AD505" s="6"/>
      <c r="AE505" s="6"/>
      <c r="AF505" s="6"/>
      <c r="AG505" s="6"/>
      <c r="AH505" s="6"/>
      <c r="AI505" s="6"/>
      <c r="AJ505" s="6"/>
      <c r="AK505" s="6"/>
      <c r="AL505" s="6"/>
      <c r="AM505" s="6"/>
    </row>
    <row r="506" spans="15:39" x14ac:dyDescent="0.25">
      <c r="O506" s="5"/>
      <c r="P506" s="5"/>
      <c r="Q506" s="5"/>
      <c r="R506" s="5"/>
      <c r="S506" s="5"/>
      <c r="T506" s="5"/>
      <c r="U506" s="5"/>
      <c r="V506" s="5"/>
      <c r="W506" s="5"/>
      <c r="X506" s="6"/>
      <c r="Y506" s="6"/>
      <c r="Z506" s="6"/>
      <c r="AA506" s="6"/>
      <c r="AB506" s="6"/>
      <c r="AC506" s="6"/>
      <c r="AD506" s="6"/>
      <c r="AE506" s="6"/>
      <c r="AF506" s="6"/>
      <c r="AG506" s="6"/>
      <c r="AH506" s="6"/>
      <c r="AI506" s="6"/>
      <c r="AJ506" s="6"/>
      <c r="AK506" s="6"/>
      <c r="AL506" s="6"/>
      <c r="AM506" s="6"/>
    </row>
    <row r="507" spans="15:39" x14ac:dyDescent="0.25">
      <c r="O507" s="5"/>
      <c r="P507" s="5"/>
      <c r="Q507" s="5"/>
      <c r="R507" s="5"/>
      <c r="S507" s="5"/>
      <c r="T507" s="5"/>
      <c r="U507" s="5"/>
      <c r="V507" s="5"/>
      <c r="W507" s="5"/>
      <c r="X507" s="6"/>
      <c r="Y507" s="6"/>
      <c r="Z507" s="6"/>
      <c r="AA507" s="6"/>
      <c r="AB507" s="6"/>
      <c r="AC507" s="6"/>
      <c r="AD507" s="6"/>
      <c r="AE507" s="6"/>
      <c r="AF507" s="6"/>
      <c r="AG507" s="6"/>
      <c r="AH507" s="6"/>
      <c r="AI507" s="6"/>
      <c r="AJ507" s="6"/>
      <c r="AK507" s="6"/>
      <c r="AL507" s="6"/>
      <c r="AM507" s="6"/>
    </row>
    <row r="508" spans="15:39" x14ac:dyDescent="0.25">
      <c r="O508" s="5"/>
      <c r="P508" s="5"/>
      <c r="Q508" s="5"/>
      <c r="R508" s="5"/>
      <c r="S508" s="5"/>
      <c r="T508" s="5"/>
      <c r="U508" s="5"/>
      <c r="V508" s="5"/>
      <c r="W508" s="5"/>
      <c r="X508" s="6"/>
      <c r="Y508" s="6"/>
      <c r="Z508" s="6"/>
      <c r="AA508" s="6"/>
      <c r="AB508" s="6"/>
      <c r="AC508" s="6"/>
      <c r="AD508" s="6"/>
      <c r="AE508" s="6"/>
      <c r="AF508" s="6"/>
      <c r="AG508" s="6"/>
      <c r="AH508" s="6"/>
      <c r="AI508" s="6"/>
      <c r="AJ508" s="6"/>
      <c r="AK508" s="6"/>
      <c r="AL508" s="6"/>
      <c r="AM508" s="6"/>
    </row>
    <row r="509" spans="15:39" x14ac:dyDescent="0.25">
      <c r="O509" s="5"/>
      <c r="P509" s="5"/>
      <c r="Q509" s="5"/>
      <c r="R509" s="5"/>
      <c r="S509" s="5"/>
      <c r="T509" s="5"/>
      <c r="U509" s="5"/>
      <c r="V509" s="5"/>
      <c r="W509" s="5"/>
      <c r="X509" s="6"/>
      <c r="Y509" s="6"/>
      <c r="Z509" s="6"/>
      <c r="AA509" s="6"/>
      <c r="AB509" s="6"/>
      <c r="AC509" s="6"/>
      <c r="AD509" s="6"/>
      <c r="AE509" s="6"/>
      <c r="AF509" s="6"/>
      <c r="AG509" s="6"/>
      <c r="AH509" s="6"/>
      <c r="AI509" s="6"/>
      <c r="AJ509" s="6"/>
      <c r="AK509" s="6"/>
      <c r="AL509" s="6"/>
      <c r="AM509" s="6"/>
    </row>
    <row r="510" spans="15:39" x14ac:dyDescent="0.25">
      <c r="O510" s="5"/>
      <c r="P510" s="5"/>
      <c r="Q510" s="5"/>
      <c r="R510" s="5"/>
      <c r="S510" s="5"/>
      <c r="T510" s="5"/>
      <c r="U510" s="5"/>
      <c r="V510" s="5"/>
      <c r="W510" s="5"/>
      <c r="X510" s="6"/>
      <c r="Y510" s="6"/>
      <c r="Z510" s="6"/>
      <c r="AA510" s="6"/>
      <c r="AB510" s="6"/>
      <c r="AC510" s="6"/>
      <c r="AD510" s="6"/>
      <c r="AE510" s="6"/>
      <c r="AF510" s="6"/>
      <c r="AG510" s="6"/>
      <c r="AH510" s="6"/>
      <c r="AI510" s="6"/>
      <c r="AJ510" s="6"/>
      <c r="AK510" s="6"/>
      <c r="AL510" s="6"/>
      <c r="AM510" s="6"/>
    </row>
    <row r="511" spans="15:39" x14ac:dyDescent="0.25">
      <c r="O511" s="5"/>
      <c r="P511" s="5"/>
      <c r="Q511" s="5"/>
      <c r="R511" s="5"/>
      <c r="S511" s="5"/>
      <c r="T511" s="5"/>
      <c r="U511" s="5"/>
      <c r="V511" s="5"/>
      <c r="W511" s="5"/>
      <c r="X511" s="6"/>
      <c r="Y511" s="6"/>
      <c r="Z511" s="6"/>
      <c r="AA511" s="6"/>
      <c r="AB511" s="6"/>
      <c r="AC511" s="6"/>
      <c r="AD511" s="6"/>
      <c r="AE511" s="6"/>
      <c r="AF511" s="6"/>
      <c r="AG511" s="6"/>
      <c r="AH511" s="6"/>
      <c r="AI511" s="6"/>
      <c r="AJ511" s="6"/>
      <c r="AK511" s="6"/>
      <c r="AL511" s="6"/>
      <c r="AM511" s="6"/>
    </row>
    <row r="512" spans="15:39" x14ac:dyDescent="0.25">
      <c r="O512" s="5"/>
      <c r="P512" s="5"/>
      <c r="Q512" s="5"/>
      <c r="R512" s="5"/>
      <c r="S512" s="5"/>
      <c r="T512" s="5"/>
      <c r="U512" s="5"/>
      <c r="V512" s="5"/>
      <c r="W512" s="5"/>
      <c r="X512" s="6"/>
      <c r="Y512" s="6"/>
      <c r="Z512" s="6"/>
      <c r="AA512" s="6"/>
      <c r="AB512" s="6"/>
      <c r="AC512" s="6"/>
      <c r="AD512" s="6"/>
      <c r="AE512" s="6"/>
      <c r="AF512" s="6"/>
      <c r="AG512" s="6"/>
      <c r="AH512" s="6"/>
      <c r="AI512" s="6"/>
      <c r="AJ512" s="6"/>
      <c r="AK512" s="6"/>
      <c r="AL512" s="6"/>
      <c r="AM512" s="6"/>
    </row>
    <row r="513" spans="15:39" x14ac:dyDescent="0.25">
      <c r="O513" s="5"/>
      <c r="P513" s="5"/>
      <c r="Q513" s="5"/>
      <c r="R513" s="5"/>
      <c r="S513" s="5"/>
      <c r="T513" s="5"/>
      <c r="U513" s="5"/>
      <c r="V513" s="5"/>
      <c r="W513" s="5"/>
      <c r="X513" s="6"/>
      <c r="Y513" s="6"/>
      <c r="Z513" s="6"/>
      <c r="AA513" s="6"/>
      <c r="AB513" s="6"/>
      <c r="AC513" s="6"/>
      <c r="AD513" s="6"/>
      <c r="AE513" s="6"/>
      <c r="AF513" s="6"/>
      <c r="AG513" s="6"/>
      <c r="AH513" s="6"/>
      <c r="AI513" s="6"/>
      <c r="AJ513" s="6"/>
      <c r="AK513" s="6"/>
      <c r="AL513" s="6"/>
      <c r="AM513" s="6"/>
    </row>
    <row r="514" spans="15:39" x14ac:dyDescent="0.25">
      <c r="O514" s="5"/>
      <c r="P514" s="5"/>
      <c r="Q514" s="5"/>
      <c r="R514" s="5"/>
      <c r="S514" s="5"/>
      <c r="T514" s="5"/>
      <c r="U514" s="5"/>
      <c r="V514" s="5"/>
      <c r="W514" s="5"/>
      <c r="X514" s="6"/>
      <c r="Y514" s="6"/>
      <c r="Z514" s="6"/>
      <c r="AA514" s="6"/>
      <c r="AB514" s="6"/>
      <c r="AC514" s="6"/>
      <c r="AD514" s="6"/>
      <c r="AE514" s="6"/>
      <c r="AF514" s="6"/>
      <c r="AG514" s="6"/>
      <c r="AH514" s="6"/>
      <c r="AI514" s="6"/>
      <c r="AJ514" s="6"/>
      <c r="AK514" s="6"/>
      <c r="AL514" s="6"/>
      <c r="AM514" s="6"/>
    </row>
    <row r="515" spans="15:39" x14ac:dyDescent="0.25">
      <c r="O515" s="5"/>
      <c r="P515" s="5"/>
      <c r="Q515" s="5"/>
      <c r="R515" s="5"/>
      <c r="S515" s="5"/>
      <c r="T515" s="5"/>
      <c r="U515" s="5"/>
      <c r="V515" s="5"/>
      <c r="W515" s="5"/>
      <c r="X515" s="6"/>
      <c r="Y515" s="6"/>
      <c r="Z515" s="6"/>
      <c r="AA515" s="6"/>
      <c r="AB515" s="6"/>
      <c r="AC515" s="6"/>
      <c r="AD515" s="6"/>
      <c r="AE515" s="6"/>
      <c r="AF515" s="6"/>
      <c r="AG515" s="6"/>
      <c r="AH515" s="6"/>
      <c r="AI515" s="6"/>
      <c r="AJ515" s="6"/>
      <c r="AK515" s="6"/>
      <c r="AL515" s="6"/>
      <c r="AM515" s="6"/>
    </row>
    <row r="516" spans="15:39" x14ac:dyDescent="0.25">
      <c r="O516" s="5"/>
      <c r="P516" s="5"/>
      <c r="Q516" s="5"/>
      <c r="R516" s="5"/>
      <c r="S516" s="5"/>
      <c r="T516" s="5"/>
      <c r="U516" s="5"/>
      <c r="V516" s="5"/>
      <c r="W516" s="5"/>
      <c r="X516" s="6"/>
      <c r="Y516" s="6"/>
      <c r="Z516" s="6"/>
      <c r="AA516" s="6"/>
      <c r="AB516" s="6"/>
      <c r="AC516" s="6"/>
      <c r="AD516" s="6"/>
      <c r="AE516" s="6"/>
      <c r="AF516" s="6"/>
      <c r="AG516" s="6"/>
      <c r="AH516" s="6"/>
      <c r="AI516" s="6"/>
      <c r="AJ516" s="6"/>
      <c r="AK516" s="6"/>
      <c r="AL516" s="6"/>
      <c r="AM516" s="6"/>
    </row>
    <row r="517" spans="15:39" x14ac:dyDescent="0.25">
      <c r="O517" s="5"/>
      <c r="P517" s="5"/>
      <c r="Q517" s="5"/>
      <c r="R517" s="5"/>
      <c r="S517" s="5"/>
      <c r="T517" s="5"/>
      <c r="U517" s="5"/>
      <c r="V517" s="5"/>
      <c r="W517" s="5"/>
      <c r="X517" s="6"/>
      <c r="Y517" s="6"/>
      <c r="Z517" s="6"/>
      <c r="AA517" s="6"/>
      <c r="AB517" s="6"/>
      <c r="AC517" s="6"/>
      <c r="AD517" s="6"/>
      <c r="AE517" s="6"/>
      <c r="AF517" s="6"/>
      <c r="AG517" s="6"/>
      <c r="AH517" s="6"/>
      <c r="AI517" s="6"/>
      <c r="AJ517" s="6"/>
      <c r="AK517" s="6"/>
      <c r="AL517" s="6"/>
      <c r="AM517" s="6"/>
    </row>
    <row r="518" spans="15:39" x14ac:dyDescent="0.25">
      <c r="O518" s="5"/>
      <c r="P518" s="5"/>
      <c r="Q518" s="5"/>
      <c r="R518" s="5"/>
      <c r="S518" s="5"/>
      <c r="T518" s="5"/>
      <c r="U518" s="5"/>
      <c r="V518" s="5"/>
      <c r="W518" s="5"/>
      <c r="X518" s="6"/>
      <c r="Y518" s="6"/>
      <c r="Z518" s="6"/>
      <c r="AA518" s="6"/>
      <c r="AB518" s="6"/>
      <c r="AC518" s="6"/>
      <c r="AD518" s="6"/>
      <c r="AE518" s="6"/>
      <c r="AF518" s="6"/>
      <c r="AG518" s="6"/>
      <c r="AH518" s="6"/>
      <c r="AI518" s="6"/>
      <c r="AJ518" s="6"/>
      <c r="AK518" s="6"/>
      <c r="AL518" s="6"/>
      <c r="AM518" s="6"/>
    </row>
    <row r="519" spans="15:39" x14ac:dyDescent="0.25">
      <c r="O519" s="5"/>
      <c r="P519" s="5"/>
      <c r="Q519" s="5"/>
      <c r="R519" s="5"/>
      <c r="S519" s="5"/>
      <c r="T519" s="5"/>
      <c r="U519" s="5"/>
      <c r="V519" s="5"/>
      <c r="W519" s="5"/>
      <c r="X519" s="6"/>
      <c r="Y519" s="6"/>
      <c r="Z519" s="6"/>
      <c r="AA519" s="6"/>
      <c r="AB519" s="6"/>
      <c r="AC519" s="6"/>
      <c r="AD519" s="6"/>
      <c r="AE519" s="6"/>
      <c r="AF519" s="6"/>
      <c r="AG519" s="6"/>
      <c r="AH519" s="6"/>
      <c r="AI519" s="6"/>
      <c r="AJ519" s="6"/>
      <c r="AK519" s="6"/>
      <c r="AL519" s="6"/>
      <c r="AM519" s="6"/>
    </row>
    <row r="520" spans="15:39" x14ac:dyDescent="0.25">
      <c r="O520" s="5"/>
      <c r="P520" s="5"/>
      <c r="Q520" s="5"/>
      <c r="R520" s="5"/>
      <c r="S520" s="5"/>
      <c r="T520" s="5"/>
      <c r="U520" s="5"/>
      <c r="V520" s="5"/>
      <c r="W520" s="5"/>
      <c r="X520" s="6"/>
      <c r="Y520" s="6"/>
      <c r="Z520" s="6"/>
      <c r="AA520" s="6"/>
      <c r="AB520" s="6"/>
      <c r="AC520" s="6"/>
      <c r="AD520" s="6"/>
      <c r="AE520" s="6"/>
      <c r="AF520" s="6"/>
      <c r="AG520" s="6"/>
      <c r="AH520" s="6"/>
      <c r="AI520" s="6"/>
      <c r="AJ520" s="6"/>
      <c r="AK520" s="6"/>
      <c r="AL520" s="6"/>
      <c r="AM520" s="6"/>
    </row>
    <row r="521" spans="15:39" x14ac:dyDescent="0.25">
      <c r="O521" s="5"/>
      <c r="P521" s="5"/>
      <c r="Q521" s="5"/>
      <c r="R521" s="5"/>
      <c r="S521" s="5"/>
      <c r="T521" s="5"/>
      <c r="U521" s="5"/>
      <c r="V521" s="5"/>
      <c r="W521" s="5"/>
      <c r="X521" s="6"/>
      <c r="Y521" s="6"/>
      <c r="Z521" s="6"/>
      <c r="AA521" s="6"/>
      <c r="AB521" s="6"/>
      <c r="AC521" s="6"/>
      <c r="AD521" s="6"/>
      <c r="AE521" s="6"/>
      <c r="AF521" s="6"/>
      <c r="AG521" s="6"/>
      <c r="AH521" s="6"/>
      <c r="AI521" s="6"/>
      <c r="AJ521" s="6"/>
      <c r="AK521" s="6"/>
      <c r="AL521" s="6"/>
      <c r="AM521" s="6"/>
    </row>
    <row r="522" spans="15:39" x14ac:dyDescent="0.25">
      <c r="O522" s="5"/>
      <c r="P522" s="5"/>
      <c r="Q522" s="5"/>
      <c r="R522" s="5"/>
      <c r="S522" s="5"/>
      <c r="T522" s="5"/>
      <c r="U522" s="5"/>
      <c r="V522" s="5"/>
      <c r="W522" s="5"/>
      <c r="X522" s="6"/>
      <c r="Y522" s="6"/>
      <c r="Z522" s="6"/>
      <c r="AA522" s="6"/>
      <c r="AB522" s="6"/>
      <c r="AC522" s="6"/>
      <c r="AD522" s="6"/>
      <c r="AE522" s="6"/>
      <c r="AF522" s="6"/>
      <c r="AG522" s="6"/>
      <c r="AH522" s="6"/>
      <c r="AI522" s="6"/>
      <c r="AJ522" s="6"/>
      <c r="AK522" s="6"/>
      <c r="AL522" s="6"/>
      <c r="AM522" s="6"/>
    </row>
    <row r="523" spans="15:39" x14ac:dyDescent="0.25">
      <c r="O523" s="5"/>
      <c r="P523" s="5"/>
      <c r="Q523" s="5"/>
      <c r="R523" s="5"/>
      <c r="S523" s="5"/>
      <c r="T523" s="5"/>
      <c r="U523" s="5"/>
      <c r="V523" s="5"/>
      <c r="W523" s="5"/>
      <c r="X523" s="6"/>
      <c r="Y523" s="6"/>
      <c r="Z523" s="6"/>
      <c r="AA523" s="6"/>
      <c r="AB523" s="6"/>
      <c r="AC523" s="6"/>
      <c r="AD523" s="6"/>
      <c r="AE523" s="6"/>
      <c r="AF523" s="6"/>
      <c r="AG523" s="6"/>
      <c r="AH523" s="6"/>
      <c r="AI523" s="6"/>
      <c r="AJ523" s="6"/>
      <c r="AK523" s="6"/>
      <c r="AL523" s="6"/>
      <c r="AM523" s="6"/>
    </row>
    <row r="524" spans="15:39" x14ac:dyDescent="0.25">
      <c r="O524" s="5"/>
      <c r="P524" s="5"/>
      <c r="Q524" s="5"/>
      <c r="R524" s="5"/>
      <c r="S524" s="5"/>
      <c r="T524" s="5"/>
      <c r="U524" s="5"/>
      <c r="V524" s="5"/>
      <c r="W524" s="5"/>
      <c r="X524" s="6"/>
      <c r="Y524" s="6"/>
      <c r="Z524" s="6"/>
      <c r="AA524" s="6"/>
      <c r="AB524" s="6"/>
      <c r="AC524" s="6"/>
      <c r="AD524" s="6"/>
      <c r="AE524" s="6"/>
      <c r="AF524" s="6"/>
      <c r="AG524" s="6"/>
      <c r="AH524" s="6"/>
      <c r="AI524" s="6"/>
      <c r="AJ524" s="6"/>
      <c r="AK524" s="6"/>
      <c r="AL524" s="6"/>
      <c r="AM524" s="6"/>
    </row>
    <row r="525" spans="15:39" x14ac:dyDescent="0.25">
      <c r="O525" s="5"/>
      <c r="P525" s="5"/>
      <c r="Q525" s="5"/>
      <c r="R525" s="5"/>
      <c r="S525" s="5"/>
      <c r="T525" s="5"/>
      <c r="U525" s="5"/>
      <c r="V525" s="5"/>
      <c r="W525" s="5"/>
      <c r="X525" s="6"/>
      <c r="Y525" s="6"/>
      <c r="Z525" s="6"/>
      <c r="AA525" s="6"/>
      <c r="AB525" s="6"/>
      <c r="AC525" s="6"/>
      <c r="AD525" s="6"/>
      <c r="AE525" s="6"/>
      <c r="AF525" s="6"/>
      <c r="AG525" s="6"/>
      <c r="AH525" s="6"/>
      <c r="AI525" s="6"/>
      <c r="AJ525" s="6"/>
      <c r="AK525" s="6"/>
      <c r="AL525" s="6"/>
      <c r="AM525" s="6"/>
    </row>
    <row r="526" spans="15:39" x14ac:dyDescent="0.25">
      <c r="O526" s="5"/>
      <c r="P526" s="5"/>
      <c r="Q526" s="5"/>
      <c r="R526" s="5"/>
      <c r="S526" s="5"/>
      <c r="T526" s="5"/>
      <c r="U526" s="5"/>
      <c r="V526" s="5"/>
      <c r="W526" s="5"/>
      <c r="X526" s="6"/>
      <c r="Y526" s="6"/>
      <c r="Z526" s="6"/>
      <c r="AA526" s="6"/>
      <c r="AB526" s="6"/>
      <c r="AC526" s="6"/>
      <c r="AD526" s="6"/>
      <c r="AE526" s="6"/>
      <c r="AF526" s="6"/>
      <c r="AG526" s="6"/>
      <c r="AH526" s="6"/>
      <c r="AI526" s="6"/>
      <c r="AJ526" s="6"/>
      <c r="AK526" s="6"/>
      <c r="AL526" s="6"/>
      <c r="AM526" s="6"/>
    </row>
    <row r="527" spans="15:39" x14ac:dyDescent="0.25">
      <c r="O527" s="5"/>
      <c r="P527" s="5"/>
      <c r="Q527" s="5"/>
      <c r="R527" s="5"/>
      <c r="S527" s="5"/>
      <c r="T527" s="5"/>
      <c r="U527" s="5"/>
      <c r="V527" s="5"/>
      <c r="W527" s="5"/>
      <c r="X527" s="6"/>
      <c r="Y527" s="6"/>
      <c r="Z527" s="6"/>
      <c r="AA527" s="6"/>
      <c r="AB527" s="6"/>
      <c r="AC527" s="6"/>
      <c r="AD527" s="6"/>
      <c r="AE527" s="6"/>
      <c r="AF527" s="6"/>
      <c r="AG527" s="6"/>
      <c r="AH527" s="6"/>
      <c r="AI527" s="6"/>
      <c r="AJ527" s="6"/>
      <c r="AK527" s="6"/>
      <c r="AL527" s="6"/>
      <c r="AM527" s="6"/>
    </row>
    <row r="528" spans="15:39" x14ac:dyDescent="0.25">
      <c r="O528" s="5"/>
      <c r="P528" s="5"/>
      <c r="Q528" s="5"/>
      <c r="R528" s="5"/>
      <c r="S528" s="5"/>
      <c r="T528" s="5"/>
      <c r="U528" s="5"/>
      <c r="V528" s="5"/>
      <c r="W528" s="5"/>
      <c r="X528" s="6"/>
      <c r="Y528" s="6"/>
      <c r="Z528" s="6"/>
      <c r="AA528" s="6"/>
      <c r="AB528" s="6"/>
      <c r="AC528" s="6"/>
      <c r="AD528" s="6"/>
      <c r="AE528" s="6"/>
      <c r="AF528" s="6"/>
      <c r="AG528" s="6"/>
      <c r="AH528" s="6"/>
      <c r="AI528" s="6"/>
      <c r="AJ528" s="6"/>
      <c r="AK528" s="6"/>
      <c r="AL528" s="6"/>
      <c r="AM528" s="6"/>
    </row>
    <row r="529" spans="15:39" x14ac:dyDescent="0.25">
      <c r="O529" s="5"/>
      <c r="P529" s="5"/>
      <c r="Q529" s="5"/>
      <c r="R529" s="5"/>
      <c r="S529" s="5"/>
      <c r="T529" s="5"/>
      <c r="U529" s="5"/>
      <c r="V529" s="5"/>
      <c r="W529" s="5"/>
      <c r="X529" s="6"/>
      <c r="Y529" s="6"/>
      <c r="Z529" s="6"/>
      <c r="AA529" s="6"/>
      <c r="AB529" s="6"/>
      <c r="AC529" s="6"/>
      <c r="AD529" s="6"/>
      <c r="AE529" s="6"/>
      <c r="AF529" s="6"/>
      <c r="AG529" s="6"/>
      <c r="AH529" s="6"/>
      <c r="AI529" s="6"/>
      <c r="AJ529" s="6"/>
      <c r="AK529" s="6"/>
      <c r="AL529" s="6"/>
      <c r="AM529" s="6"/>
    </row>
    <row r="530" spans="15:39" x14ac:dyDescent="0.25">
      <c r="O530" s="5"/>
      <c r="P530" s="5"/>
      <c r="Q530" s="5"/>
      <c r="R530" s="5"/>
      <c r="S530" s="5"/>
      <c r="T530" s="5"/>
      <c r="U530" s="5"/>
      <c r="V530" s="5"/>
      <c r="W530" s="5"/>
      <c r="X530" s="6"/>
      <c r="Y530" s="6"/>
      <c r="Z530" s="6"/>
      <c r="AA530" s="6"/>
      <c r="AB530" s="6"/>
      <c r="AC530" s="6"/>
      <c r="AD530" s="6"/>
      <c r="AE530" s="6"/>
      <c r="AF530" s="6"/>
      <c r="AG530" s="6"/>
      <c r="AH530" s="6"/>
      <c r="AI530" s="6"/>
      <c r="AJ530" s="6"/>
      <c r="AK530" s="6"/>
      <c r="AL530" s="6"/>
      <c r="AM530" s="6"/>
    </row>
    <row r="531" spans="15:39" x14ac:dyDescent="0.25">
      <c r="O531" s="5"/>
      <c r="P531" s="5"/>
      <c r="Q531" s="5"/>
      <c r="R531" s="5"/>
      <c r="S531" s="5"/>
      <c r="T531" s="5"/>
      <c r="U531" s="5"/>
      <c r="V531" s="5"/>
      <c r="W531" s="5"/>
      <c r="X531" s="6"/>
      <c r="Y531" s="6"/>
      <c r="Z531" s="6"/>
      <c r="AA531" s="6"/>
      <c r="AB531" s="6"/>
      <c r="AC531" s="6"/>
      <c r="AD531" s="6"/>
      <c r="AE531" s="6"/>
      <c r="AF531" s="6"/>
      <c r="AG531" s="6"/>
      <c r="AH531" s="6"/>
      <c r="AI531" s="6"/>
      <c r="AJ531" s="6"/>
      <c r="AK531" s="6"/>
      <c r="AL531" s="6"/>
      <c r="AM531" s="6"/>
    </row>
    <row r="532" spans="15:39" x14ac:dyDescent="0.25">
      <c r="O532" s="5"/>
      <c r="P532" s="5"/>
      <c r="Q532" s="5"/>
      <c r="R532" s="5"/>
      <c r="S532" s="5"/>
      <c r="T532" s="5"/>
      <c r="U532" s="5"/>
      <c r="V532" s="5"/>
      <c r="W532" s="5"/>
      <c r="X532" s="6"/>
      <c r="Y532" s="6"/>
      <c r="Z532" s="6"/>
      <c r="AA532" s="6"/>
      <c r="AB532" s="6"/>
      <c r="AC532" s="6"/>
      <c r="AD532" s="6"/>
      <c r="AE532" s="6"/>
      <c r="AF532" s="6"/>
      <c r="AG532" s="6"/>
      <c r="AH532" s="6"/>
      <c r="AI532" s="6"/>
      <c r="AJ532" s="6"/>
      <c r="AK532" s="6"/>
      <c r="AL532" s="6"/>
      <c r="AM532" s="6"/>
    </row>
    <row r="533" spans="15:39" x14ac:dyDescent="0.25">
      <c r="O533" s="5"/>
      <c r="P533" s="5"/>
      <c r="Q533" s="5"/>
      <c r="R533" s="5"/>
      <c r="S533" s="5"/>
      <c r="T533" s="5"/>
      <c r="U533" s="5"/>
      <c r="V533" s="5"/>
      <c r="W533" s="5"/>
      <c r="X533" s="6"/>
      <c r="Y533" s="6"/>
      <c r="Z533" s="6"/>
      <c r="AA533" s="6"/>
      <c r="AB533" s="6"/>
      <c r="AC533" s="6"/>
      <c r="AD533" s="6"/>
      <c r="AE533" s="6"/>
      <c r="AF533" s="6"/>
      <c r="AG533" s="6"/>
      <c r="AH533" s="6"/>
      <c r="AI533" s="6"/>
      <c r="AJ533" s="6"/>
      <c r="AK533" s="6"/>
      <c r="AL533" s="6"/>
      <c r="AM533" s="6"/>
    </row>
    <row r="534" spans="15:39" x14ac:dyDescent="0.25">
      <c r="O534" s="5"/>
      <c r="P534" s="5"/>
      <c r="Q534" s="5"/>
      <c r="R534" s="5"/>
      <c r="S534" s="5"/>
      <c r="T534" s="5"/>
      <c r="U534" s="5"/>
      <c r="V534" s="5"/>
      <c r="W534" s="5"/>
      <c r="X534" s="6"/>
      <c r="Y534" s="6"/>
      <c r="Z534" s="6"/>
      <c r="AA534" s="6"/>
      <c r="AB534" s="6"/>
      <c r="AC534" s="6"/>
      <c r="AD534" s="6"/>
      <c r="AE534" s="6"/>
      <c r="AF534" s="6"/>
      <c r="AG534" s="6"/>
      <c r="AH534" s="6"/>
      <c r="AI534" s="6"/>
      <c r="AJ534" s="6"/>
      <c r="AK534" s="6"/>
      <c r="AL534" s="6"/>
      <c r="AM534" s="6"/>
    </row>
    <row r="535" spans="15:39" x14ac:dyDescent="0.25">
      <c r="O535" s="5"/>
      <c r="P535" s="5"/>
      <c r="Q535" s="5"/>
      <c r="R535" s="5"/>
      <c r="S535" s="5"/>
      <c r="T535" s="5"/>
      <c r="U535" s="5"/>
      <c r="V535" s="5"/>
      <c r="W535" s="5"/>
      <c r="X535" s="6"/>
      <c r="Y535" s="6"/>
      <c r="Z535" s="6"/>
      <c r="AA535" s="6"/>
      <c r="AB535" s="6"/>
      <c r="AC535" s="6"/>
      <c r="AD535" s="6"/>
      <c r="AE535" s="6"/>
      <c r="AF535" s="6"/>
      <c r="AG535" s="6"/>
      <c r="AH535" s="6"/>
      <c r="AI535" s="6"/>
      <c r="AJ535" s="6"/>
      <c r="AK535" s="6"/>
      <c r="AL535" s="6"/>
      <c r="AM535" s="6"/>
    </row>
    <row r="536" spans="15:39" x14ac:dyDescent="0.25">
      <c r="O536" s="5"/>
      <c r="P536" s="5"/>
      <c r="Q536" s="5"/>
      <c r="R536" s="5"/>
      <c r="S536" s="5"/>
      <c r="T536" s="5"/>
      <c r="U536" s="5"/>
      <c r="V536" s="5"/>
      <c r="W536" s="5"/>
      <c r="X536" s="6"/>
      <c r="Y536" s="6"/>
      <c r="Z536" s="6"/>
      <c r="AA536" s="6"/>
      <c r="AB536" s="6"/>
      <c r="AC536" s="6"/>
      <c r="AD536" s="6"/>
      <c r="AE536" s="6"/>
      <c r="AF536" s="6"/>
      <c r="AG536" s="6"/>
      <c r="AH536" s="6"/>
      <c r="AI536" s="6"/>
      <c r="AJ536" s="6"/>
      <c r="AK536" s="6"/>
      <c r="AL536" s="6"/>
      <c r="AM536" s="6"/>
    </row>
    <row r="537" spans="15:39" x14ac:dyDescent="0.25">
      <c r="O537" s="5"/>
      <c r="P537" s="5"/>
      <c r="Q537" s="5"/>
      <c r="R537" s="5"/>
      <c r="S537" s="5"/>
      <c r="T537" s="5"/>
      <c r="U537" s="5"/>
      <c r="V537" s="5"/>
      <c r="W537" s="5"/>
      <c r="X537" s="6"/>
      <c r="Y537" s="6"/>
      <c r="Z537" s="6"/>
      <c r="AA537" s="6"/>
      <c r="AB537" s="6"/>
      <c r="AC537" s="6"/>
      <c r="AD537" s="6"/>
      <c r="AE537" s="6"/>
      <c r="AF537" s="6"/>
      <c r="AG537" s="6"/>
      <c r="AH537" s="6"/>
      <c r="AI537" s="6"/>
      <c r="AJ537" s="6"/>
      <c r="AK537" s="6"/>
      <c r="AL537" s="6"/>
      <c r="AM537" s="6"/>
    </row>
    <row r="538" spans="15:39" x14ac:dyDescent="0.25">
      <c r="O538" s="5"/>
      <c r="P538" s="5"/>
      <c r="Q538" s="5"/>
      <c r="R538" s="5"/>
      <c r="S538" s="5"/>
      <c r="T538" s="5"/>
      <c r="U538" s="5"/>
      <c r="V538" s="5"/>
      <c r="W538" s="5"/>
      <c r="X538" s="6"/>
      <c r="Y538" s="6"/>
      <c r="Z538" s="6"/>
      <c r="AA538" s="6"/>
      <c r="AB538" s="6"/>
      <c r="AC538" s="6"/>
      <c r="AD538" s="6"/>
      <c r="AE538" s="6"/>
      <c r="AF538" s="6"/>
      <c r="AG538" s="6"/>
      <c r="AH538" s="6"/>
      <c r="AI538" s="6"/>
      <c r="AJ538" s="6"/>
      <c r="AK538" s="6"/>
      <c r="AL538" s="6"/>
      <c r="AM538" s="6"/>
    </row>
    <row r="539" spans="15:39" x14ac:dyDescent="0.25">
      <c r="O539" s="5"/>
      <c r="P539" s="5"/>
      <c r="Q539" s="5"/>
      <c r="R539" s="5"/>
      <c r="S539" s="5"/>
      <c r="T539" s="5"/>
      <c r="U539" s="5"/>
      <c r="V539" s="5"/>
      <c r="W539" s="5"/>
      <c r="X539" s="6"/>
      <c r="Y539" s="6"/>
      <c r="Z539" s="6"/>
      <c r="AA539" s="6"/>
      <c r="AB539" s="6"/>
      <c r="AC539" s="6"/>
      <c r="AD539" s="6"/>
      <c r="AE539" s="6"/>
      <c r="AF539" s="6"/>
      <c r="AG539" s="6"/>
      <c r="AH539" s="6"/>
      <c r="AI539" s="6"/>
      <c r="AJ539" s="6"/>
      <c r="AK539" s="6"/>
      <c r="AL539" s="6"/>
      <c r="AM539" s="6"/>
    </row>
    <row r="540" spans="15:39" x14ac:dyDescent="0.25">
      <c r="O540" s="5"/>
      <c r="P540" s="5"/>
      <c r="Q540" s="5"/>
      <c r="R540" s="5"/>
      <c r="S540" s="5"/>
      <c r="T540" s="5"/>
      <c r="U540" s="5"/>
      <c r="V540" s="5"/>
      <c r="W540" s="5"/>
      <c r="X540" s="6"/>
      <c r="Y540" s="6"/>
      <c r="Z540" s="6"/>
      <c r="AA540" s="6"/>
      <c r="AB540" s="6"/>
      <c r="AC540" s="6"/>
      <c r="AD540" s="6"/>
      <c r="AE540" s="6"/>
      <c r="AF540" s="6"/>
      <c r="AG540" s="6"/>
      <c r="AH540" s="6"/>
      <c r="AI540" s="6"/>
      <c r="AJ540" s="6"/>
      <c r="AK540" s="6"/>
      <c r="AL540" s="6"/>
      <c r="AM540" s="6"/>
    </row>
    <row r="541" spans="15:39" x14ac:dyDescent="0.25">
      <c r="O541" s="5"/>
      <c r="P541" s="5"/>
      <c r="Q541" s="5"/>
      <c r="R541" s="5"/>
      <c r="S541" s="5"/>
      <c r="T541" s="5"/>
      <c r="U541" s="5"/>
      <c r="V541" s="5"/>
      <c r="W541" s="5"/>
      <c r="X541" s="6"/>
      <c r="Y541" s="6"/>
      <c r="Z541" s="6"/>
      <c r="AA541" s="6"/>
      <c r="AB541" s="6"/>
      <c r="AC541" s="6"/>
      <c r="AD541" s="6"/>
      <c r="AE541" s="6"/>
      <c r="AF541" s="6"/>
      <c r="AG541" s="6"/>
      <c r="AH541" s="6"/>
      <c r="AI541" s="6"/>
      <c r="AJ541" s="6"/>
      <c r="AK541" s="6"/>
      <c r="AL541" s="6"/>
      <c r="AM541" s="6"/>
    </row>
    <row r="542" spans="15:39" x14ac:dyDescent="0.25">
      <c r="O542" s="5"/>
      <c r="P542" s="5"/>
      <c r="Q542" s="5"/>
      <c r="R542" s="5"/>
      <c r="S542" s="5"/>
      <c r="T542" s="5"/>
      <c r="U542" s="5"/>
      <c r="V542" s="5"/>
      <c r="W542" s="5"/>
      <c r="X542" s="6"/>
      <c r="Y542" s="6"/>
      <c r="Z542" s="6"/>
      <c r="AA542" s="6"/>
      <c r="AB542" s="6"/>
      <c r="AC542" s="6"/>
      <c r="AD542" s="6"/>
      <c r="AE542" s="6"/>
      <c r="AF542" s="6"/>
      <c r="AG542" s="6"/>
      <c r="AH542" s="6"/>
      <c r="AI542" s="6"/>
      <c r="AJ542" s="6"/>
      <c r="AK542" s="6"/>
      <c r="AL542" s="6"/>
      <c r="AM542" s="6"/>
    </row>
    <row r="543" spans="15:39" x14ac:dyDescent="0.25">
      <c r="O543" s="5"/>
      <c r="P543" s="5"/>
      <c r="Q543" s="5"/>
      <c r="R543" s="5"/>
      <c r="S543" s="5"/>
      <c r="T543" s="5"/>
      <c r="U543" s="5"/>
      <c r="V543" s="5"/>
      <c r="W543" s="5"/>
      <c r="X543" s="6"/>
      <c r="Y543" s="6"/>
      <c r="Z543" s="6"/>
      <c r="AA543" s="6"/>
      <c r="AB543" s="6"/>
      <c r="AC543" s="6"/>
      <c r="AD543" s="6"/>
      <c r="AE543" s="6"/>
      <c r="AF543" s="6"/>
      <c r="AG543" s="6"/>
      <c r="AH543" s="6"/>
      <c r="AI543" s="6"/>
      <c r="AJ543" s="6"/>
      <c r="AK543" s="6"/>
      <c r="AL543" s="6"/>
      <c r="AM543" s="6"/>
    </row>
    <row r="544" spans="15:39" x14ac:dyDescent="0.25">
      <c r="O544" s="5"/>
      <c r="P544" s="5"/>
      <c r="Q544" s="5"/>
      <c r="R544" s="5"/>
      <c r="S544" s="5"/>
      <c r="T544" s="5"/>
      <c r="U544" s="5"/>
      <c r="V544" s="5"/>
      <c r="W544" s="5"/>
      <c r="X544" s="6"/>
      <c r="Y544" s="6"/>
      <c r="Z544" s="6"/>
      <c r="AA544" s="6"/>
      <c r="AB544" s="6"/>
      <c r="AC544" s="6"/>
      <c r="AD544" s="6"/>
      <c r="AE544" s="6"/>
      <c r="AF544" s="6"/>
      <c r="AG544" s="6"/>
      <c r="AH544" s="6"/>
      <c r="AI544" s="6"/>
      <c r="AJ544" s="6"/>
      <c r="AK544" s="6"/>
      <c r="AL544" s="6"/>
      <c r="AM544" s="6"/>
    </row>
    <row r="545" spans="15:39" x14ac:dyDescent="0.25">
      <c r="O545" s="5"/>
      <c r="P545" s="5"/>
      <c r="Q545" s="5"/>
      <c r="R545" s="5"/>
      <c r="S545" s="5"/>
      <c r="T545" s="5"/>
      <c r="U545" s="5"/>
      <c r="V545" s="5"/>
      <c r="W545" s="5"/>
      <c r="X545" s="6"/>
      <c r="Y545" s="6"/>
      <c r="Z545" s="6"/>
      <c r="AA545" s="6"/>
      <c r="AB545" s="6"/>
      <c r="AC545" s="6"/>
      <c r="AD545" s="6"/>
      <c r="AE545" s="6"/>
      <c r="AF545" s="6"/>
      <c r="AG545" s="6"/>
      <c r="AH545" s="6"/>
      <c r="AI545" s="6"/>
      <c r="AJ545" s="6"/>
      <c r="AK545" s="6"/>
      <c r="AL545" s="6"/>
      <c r="AM545" s="6"/>
    </row>
    <row r="546" spans="15:39" x14ac:dyDescent="0.25">
      <c r="O546" s="5"/>
      <c r="P546" s="5"/>
      <c r="Q546" s="5"/>
      <c r="R546" s="5"/>
      <c r="S546" s="5"/>
      <c r="T546" s="5"/>
      <c r="U546" s="5"/>
      <c r="V546" s="5"/>
      <c r="W546" s="5"/>
      <c r="X546" s="6"/>
      <c r="Y546" s="6"/>
      <c r="Z546" s="6"/>
      <c r="AA546" s="6"/>
      <c r="AB546" s="6"/>
      <c r="AC546" s="6"/>
      <c r="AD546" s="6"/>
      <c r="AE546" s="6"/>
      <c r="AF546" s="6"/>
      <c r="AG546" s="6"/>
      <c r="AH546" s="6"/>
      <c r="AI546" s="6"/>
      <c r="AJ546" s="6"/>
      <c r="AK546" s="6"/>
      <c r="AL546" s="6"/>
      <c r="AM546" s="6"/>
    </row>
    <row r="547" spans="15:39" x14ac:dyDescent="0.25">
      <c r="O547" s="5"/>
      <c r="P547" s="5"/>
      <c r="Q547" s="5"/>
      <c r="R547" s="5"/>
      <c r="S547" s="5"/>
      <c r="T547" s="5"/>
      <c r="U547" s="5"/>
      <c r="V547" s="5"/>
      <c r="W547" s="5"/>
      <c r="X547" s="6"/>
      <c r="Y547" s="6"/>
      <c r="Z547" s="6"/>
      <c r="AA547" s="6"/>
      <c r="AB547" s="6"/>
      <c r="AC547" s="6"/>
      <c r="AD547" s="6"/>
      <c r="AE547" s="6"/>
      <c r="AF547" s="6"/>
      <c r="AG547" s="6"/>
      <c r="AH547" s="6"/>
      <c r="AI547" s="6"/>
      <c r="AJ547" s="6"/>
      <c r="AK547" s="6"/>
      <c r="AL547" s="6"/>
      <c r="AM547" s="6"/>
    </row>
    <row r="548" spans="15:39" x14ac:dyDescent="0.25">
      <c r="O548" s="5"/>
      <c r="P548" s="5"/>
      <c r="Q548" s="5"/>
      <c r="R548" s="5"/>
      <c r="S548" s="5"/>
      <c r="T548" s="5"/>
      <c r="U548" s="5"/>
      <c r="V548" s="5"/>
      <c r="W548" s="5"/>
      <c r="X548" s="6"/>
      <c r="Y548" s="6"/>
      <c r="Z548" s="6"/>
      <c r="AA548" s="6"/>
      <c r="AB548" s="6"/>
      <c r="AC548" s="6"/>
      <c r="AD548" s="6"/>
      <c r="AE548" s="6"/>
      <c r="AF548" s="6"/>
      <c r="AG548" s="6"/>
      <c r="AH548" s="6"/>
      <c r="AI548" s="6"/>
      <c r="AJ548" s="6"/>
      <c r="AK548" s="6"/>
      <c r="AL548" s="6"/>
      <c r="AM548" s="6"/>
    </row>
    <row r="549" spans="15:39" x14ac:dyDescent="0.25">
      <c r="O549" s="5"/>
      <c r="P549" s="5"/>
      <c r="Q549" s="5"/>
      <c r="R549" s="5"/>
      <c r="S549" s="5"/>
      <c r="T549" s="5"/>
      <c r="U549" s="5"/>
      <c r="V549" s="5"/>
      <c r="W549" s="5"/>
      <c r="X549" s="6"/>
      <c r="Y549" s="6"/>
      <c r="Z549" s="6"/>
      <c r="AA549" s="6"/>
      <c r="AB549" s="6"/>
      <c r="AC549" s="6"/>
      <c r="AD549" s="6"/>
      <c r="AE549" s="6"/>
      <c r="AF549" s="6"/>
      <c r="AG549" s="6"/>
      <c r="AH549" s="6"/>
      <c r="AI549" s="6"/>
      <c r="AJ549" s="6"/>
      <c r="AK549" s="6"/>
      <c r="AL549" s="6"/>
      <c r="AM549" s="6"/>
    </row>
    <row r="550" spans="15:39" x14ac:dyDescent="0.25">
      <c r="O550" s="5"/>
      <c r="P550" s="5"/>
      <c r="Q550" s="5"/>
      <c r="R550" s="5"/>
      <c r="S550" s="5"/>
      <c r="T550" s="5"/>
      <c r="U550" s="5"/>
      <c r="V550" s="5"/>
      <c r="W550" s="5"/>
      <c r="X550" s="6"/>
      <c r="Y550" s="6"/>
      <c r="Z550" s="6"/>
      <c r="AA550" s="6"/>
      <c r="AB550" s="6"/>
      <c r="AC550" s="6"/>
      <c r="AD550" s="6"/>
      <c r="AE550" s="6"/>
      <c r="AF550" s="6"/>
      <c r="AG550" s="6"/>
      <c r="AH550" s="6"/>
      <c r="AI550" s="6"/>
      <c r="AJ550" s="6"/>
      <c r="AK550" s="6"/>
      <c r="AL550" s="6"/>
      <c r="AM550" s="6"/>
    </row>
    <row r="551" spans="15:39" x14ac:dyDescent="0.25">
      <c r="O551" s="5"/>
      <c r="P551" s="5"/>
      <c r="Q551" s="5"/>
      <c r="R551" s="5"/>
      <c r="S551" s="5"/>
      <c r="T551" s="5"/>
      <c r="U551" s="5"/>
      <c r="V551" s="5"/>
      <c r="W551" s="5"/>
      <c r="X551" s="6"/>
      <c r="Y551" s="6"/>
      <c r="Z551" s="6"/>
      <c r="AA551" s="6"/>
      <c r="AB551" s="6"/>
      <c r="AC551" s="6"/>
      <c r="AD551" s="6"/>
      <c r="AE551" s="6"/>
      <c r="AF551" s="6"/>
      <c r="AG551" s="6"/>
      <c r="AH551" s="6"/>
      <c r="AI551" s="6"/>
      <c r="AJ551" s="6"/>
      <c r="AK551" s="6"/>
      <c r="AL551" s="6"/>
      <c r="AM551" s="6"/>
    </row>
    <row r="552" spans="15:39" x14ac:dyDescent="0.25">
      <c r="O552" s="1"/>
      <c r="P552" s="1"/>
      <c r="Q552" s="1"/>
      <c r="R552" s="1"/>
      <c r="S552" s="1"/>
      <c r="T552" s="1"/>
      <c r="U552" s="1"/>
      <c r="V552" s="1"/>
      <c r="W552" s="1"/>
    </row>
    <row r="553" spans="15:39" x14ac:dyDescent="0.25">
      <c r="O553" s="1"/>
      <c r="P553" s="1"/>
      <c r="Q553" s="1"/>
      <c r="R553" s="1"/>
      <c r="S553" s="1"/>
      <c r="T553" s="1"/>
      <c r="U553" s="1"/>
      <c r="V553" s="1"/>
      <c r="W553" s="1"/>
    </row>
    <row r="554" spans="15:39" x14ac:dyDescent="0.25">
      <c r="O554" s="1"/>
      <c r="P554" s="1"/>
      <c r="Q554" s="1"/>
      <c r="R554" s="1"/>
      <c r="S554" s="1"/>
      <c r="T554" s="1"/>
      <c r="U554" s="1"/>
      <c r="V554" s="1"/>
      <c r="W554" s="1"/>
    </row>
    <row r="555" spans="15:39" x14ac:dyDescent="0.25">
      <c r="O555" s="1"/>
      <c r="P555" s="1"/>
      <c r="Q555" s="1"/>
      <c r="R555" s="1"/>
      <c r="S555" s="1"/>
      <c r="T555" s="1"/>
      <c r="U555" s="1"/>
      <c r="V555" s="1"/>
      <c r="W555" s="1"/>
    </row>
    <row r="556" spans="15:39" x14ac:dyDescent="0.25">
      <c r="O556" s="1"/>
      <c r="P556" s="1"/>
      <c r="Q556" s="1"/>
      <c r="R556" s="1"/>
      <c r="S556" s="1"/>
      <c r="T556" s="1"/>
      <c r="U556" s="1"/>
      <c r="V556" s="1"/>
      <c r="W556" s="1"/>
    </row>
    <row r="557" spans="15:39" x14ac:dyDescent="0.25">
      <c r="O557" s="1"/>
      <c r="P557" s="1"/>
      <c r="Q557" s="1"/>
      <c r="R557" s="1"/>
      <c r="S557" s="1"/>
      <c r="T557" s="1"/>
      <c r="U557" s="1"/>
      <c r="V557" s="1"/>
      <c r="W557" s="1"/>
    </row>
    <row r="558" spans="15:39" x14ac:dyDescent="0.25">
      <c r="O558" s="1"/>
      <c r="P558" s="1"/>
      <c r="Q558" s="1"/>
      <c r="R558" s="1"/>
      <c r="S558" s="1"/>
      <c r="T558" s="1"/>
      <c r="U558" s="1"/>
      <c r="V558" s="1"/>
      <c r="W558" s="1"/>
    </row>
    <row r="559" spans="15:39" x14ac:dyDescent="0.25">
      <c r="O559" s="1"/>
      <c r="P559" s="1"/>
      <c r="Q559" s="1"/>
      <c r="R559" s="1"/>
      <c r="S559" s="1"/>
      <c r="T559" s="1"/>
      <c r="U559" s="1"/>
      <c r="V559" s="1"/>
      <c r="W559" s="1"/>
    </row>
    <row r="560" spans="15:39" x14ac:dyDescent="0.25">
      <c r="O560" s="1"/>
      <c r="P560" s="1"/>
      <c r="Q560" s="1"/>
      <c r="R560" s="1"/>
      <c r="S560" s="1"/>
      <c r="T560" s="1"/>
      <c r="U560" s="1"/>
      <c r="V560" s="1"/>
      <c r="W560" s="1"/>
    </row>
    <row r="561" spans="15:23" x14ac:dyDescent="0.25">
      <c r="O561" s="1"/>
      <c r="P561" s="1"/>
      <c r="Q561" s="1"/>
      <c r="R561" s="1"/>
      <c r="S561" s="1"/>
      <c r="T561" s="1"/>
      <c r="U561" s="1"/>
      <c r="V561" s="1"/>
      <c r="W561" s="1"/>
    </row>
    <row r="562" spans="15:23" x14ac:dyDescent="0.25">
      <c r="O562" s="1"/>
      <c r="P562" s="1"/>
      <c r="Q562" s="1"/>
      <c r="R562" s="1"/>
      <c r="S562" s="1"/>
      <c r="T562" s="1"/>
      <c r="U562" s="1"/>
      <c r="V562" s="1"/>
      <c r="W562" s="1"/>
    </row>
    <row r="563" spans="15:23" x14ac:dyDescent="0.25">
      <c r="O563" s="1"/>
      <c r="P563" s="1"/>
      <c r="Q563" s="1"/>
      <c r="R563" s="1"/>
      <c r="S563" s="1"/>
      <c r="T563" s="1"/>
      <c r="U563" s="1"/>
      <c r="V563" s="1"/>
      <c r="W563" s="1"/>
    </row>
    <row r="564" spans="15:23" x14ac:dyDescent="0.25">
      <c r="O564" s="1"/>
      <c r="P564" s="1"/>
      <c r="Q564" s="1"/>
      <c r="R564" s="1"/>
      <c r="S564" s="1"/>
      <c r="T564" s="1"/>
      <c r="U564" s="1"/>
      <c r="V564" s="1"/>
      <c r="W564" s="1"/>
    </row>
    <row r="565" spans="15:23" x14ac:dyDescent="0.25">
      <c r="O565" s="1"/>
      <c r="P565" s="1"/>
      <c r="Q565" s="1"/>
      <c r="R565" s="1"/>
      <c r="S565" s="1"/>
      <c r="T565" s="1"/>
      <c r="U565" s="1"/>
      <c r="V565" s="1"/>
      <c r="W565" s="1"/>
    </row>
    <row r="566" spans="15:23" x14ac:dyDescent="0.25">
      <c r="O566" s="1"/>
      <c r="P566" s="1"/>
      <c r="Q566" s="1"/>
      <c r="R566" s="1"/>
      <c r="S566" s="1"/>
      <c r="T566" s="1"/>
      <c r="U566" s="1"/>
      <c r="V566" s="1"/>
      <c r="W566" s="1"/>
    </row>
    <row r="567" spans="15:23" x14ac:dyDescent="0.25">
      <c r="O567" s="1"/>
      <c r="P567" s="1"/>
      <c r="Q567" s="1"/>
      <c r="R567" s="1"/>
      <c r="S567" s="1"/>
      <c r="T567" s="1"/>
      <c r="U567" s="1"/>
      <c r="V567" s="1"/>
      <c r="W567" s="1"/>
    </row>
    <row r="568" spans="15:23" x14ac:dyDescent="0.25">
      <c r="O568" s="1"/>
      <c r="P568" s="1"/>
      <c r="Q568" s="1"/>
      <c r="R568" s="1"/>
      <c r="S568" s="1"/>
      <c r="T568" s="1"/>
      <c r="U568" s="1"/>
      <c r="V568" s="1"/>
      <c r="W568" s="1"/>
    </row>
    <row r="569" spans="15:23" x14ac:dyDescent="0.25">
      <c r="O569" s="1"/>
      <c r="P569" s="1"/>
      <c r="Q569" s="1"/>
      <c r="R569" s="1"/>
      <c r="S569" s="1"/>
      <c r="T569" s="1"/>
      <c r="U569" s="1"/>
      <c r="V569" s="1"/>
      <c r="W569" s="1"/>
    </row>
    <row r="570" spans="15:23" x14ac:dyDescent="0.25">
      <c r="O570" s="1"/>
      <c r="P570" s="1"/>
      <c r="Q570" s="1"/>
      <c r="R570" s="1"/>
      <c r="S570" s="1"/>
      <c r="T570" s="1"/>
      <c r="U570" s="1"/>
      <c r="V570" s="1"/>
      <c r="W570" s="1"/>
    </row>
    <row r="571" spans="15:23" x14ac:dyDescent="0.25">
      <c r="O571" s="1"/>
      <c r="P571" s="1"/>
      <c r="Q571" s="1"/>
      <c r="R571" s="1"/>
      <c r="S571" s="1"/>
      <c r="T571" s="1"/>
      <c r="U571" s="1"/>
      <c r="V571" s="1"/>
      <c r="W571" s="1"/>
    </row>
    <row r="572" spans="15:23" x14ac:dyDescent="0.25">
      <c r="O572" s="1"/>
      <c r="P572" s="1"/>
      <c r="Q572" s="1"/>
      <c r="R572" s="1"/>
      <c r="S572" s="1"/>
      <c r="T572" s="1"/>
      <c r="U572" s="1"/>
      <c r="V572" s="1"/>
      <c r="W572" s="1"/>
    </row>
    <row r="573" spans="15:23" x14ac:dyDescent="0.25">
      <c r="O573" s="1"/>
      <c r="P573" s="1"/>
      <c r="Q573" s="1"/>
      <c r="R573" s="1"/>
      <c r="S573" s="1"/>
      <c r="T573" s="1"/>
      <c r="U573" s="1"/>
      <c r="V573" s="1"/>
      <c r="W573" s="1"/>
    </row>
    <row r="574" spans="15:23" x14ac:dyDescent="0.25">
      <c r="O574" s="1"/>
      <c r="P574" s="1"/>
      <c r="Q574" s="1"/>
      <c r="R574" s="1"/>
      <c r="S574" s="1"/>
      <c r="T574" s="1"/>
      <c r="U574" s="1"/>
      <c r="V574" s="1"/>
      <c r="W574" s="1"/>
    </row>
    <row r="575" spans="15:23" x14ac:dyDescent="0.25">
      <c r="O575" s="1"/>
      <c r="P575" s="1"/>
      <c r="Q575" s="1"/>
      <c r="R575" s="1"/>
      <c r="S575" s="1"/>
      <c r="T575" s="1"/>
      <c r="U575" s="1"/>
      <c r="V575" s="1"/>
      <c r="W575" s="1"/>
    </row>
    <row r="576" spans="15:23" x14ac:dyDescent="0.25">
      <c r="O576" s="1"/>
      <c r="P576" s="1"/>
      <c r="Q576" s="1"/>
      <c r="R576" s="1"/>
      <c r="S576" s="1"/>
      <c r="T576" s="1"/>
      <c r="U576" s="1"/>
      <c r="V576" s="1"/>
      <c r="W576" s="1"/>
    </row>
    <row r="577" spans="15:23" x14ac:dyDescent="0.25">
      <c r="O577" s="1"/>
      <c r="P577" s="1"/>
      <c r="Q577" s="1"/>
      <c r="R577" s="1"/>
      <c r="S577" s="1"/>
      <c r="T577" s="1"/>
      <c r="U577" s="1"/>
      <c r="V577" s="1"/>
      <c r="W577" s="1"/>
    </row>
    <row r="578" spans="15:23" x14ac:dyDescent="0.25">
      <c r="O578" s="1"/>
      <c r="P578" s="1"/>
      <c r="Q578" s="1"/>
      <c r="R578" s="1"/>
      <c r="S578" s="1"/>
      <c r="T578" s="1"/>
      <c r="U578" s="1"/>
      <c r="V578" s="1"/>
      <c r="W578" s="1"/>
    </row>
    <row r="579" spans="15:23" x14ac:dyDescent="0.25">
      <c r="O579" s="1"/>
      <c r="P579" s="1"/>
      <c r="Q579" s="1"/>
      <c r="R579" s="1"/>
      <c r="S579" s="1"/>
      <c r="T579" s="1"/>
      <c r="U579" s="1"/>
      <c r="V579" s="1"/>
      <c r="W579" s="1"/>
    </row>
    <row r="580" spans="15:23" x14ac:dyDescent="0.25">
      <c r="O580" s="1"/>
      <c r="P580" s="1"/>
      <c r="Q580" s="1"/>
      <c r="R580" s="1"/>
      <c r="S580" s="1"/>
      <c r="T580" s="1"/>
      <c r="U580" s="1"/>
      <c r="V580" s="1"/>
      <c r="W580" s="1"/>
    </row>
    <row r="581" spans="15:23" x14ac:dyDescent="0.25">
      <c r="O581" s="1"/>
      <c r="P581" s="1"/>
      <c r="Q581" s="1"/>
      <c r="R581" s="1"/>
      <c r="S581" s="1"/>
      <c r="T581" s="1"/>
      <c r="U581" s="1"/>
      <c r="V581" s="1"/>
      <c r="W581" s="1"/>
    </row>
    <row r="582" spans="15:23" x14ac:dyDescent="0.25">
      <c r="O582" s="1"/>
      <c r="P582" s="1"/>
      <c r="Q582" s="1"/>
      <c r="R582" s="1"/>
      <c r="S582" s="1"/>
      <c r="T582" s="1"/>
      <c r="U582" s="1"/>
      <c r="V582" s="1"/>
      <c r="W582" s="1"/>
    </row>
    <row r="583" spans="15:23" x14ac:dyDescent="0.25">
      <c r="O583" s="1"/>
      <c r="P583" s="1"/>
      <c r="Q583" s="1"/>
      <c r="R583" s="1"/>
      <c r="S583" s="1"/>
      <c r="T583" s="1"/>
      <c r="U583" s="1"/>
      <c r="V583" s="1"/>
      <c r="W583" s="1"/>
    </row>
    <row r="584" spans="15:23" x14ac:dyDescent="0.25">
      <c r="O584" s="1"/>
      <c r="P584" s="1"/>
      <c r="Q584" s="1"/>
      <c r="R584" s="1"/>
      <c r="S584" s="1"/>
      <c r="T584" s="1"/>
      <c r="U584" s="1"/>
      <c r="V584" s="1"/>
      <c r="W584" s="1"/>
    </row>
    <row r="585" spans="15:23" x14ac:dyDescent="0.25">
      <c r="O585" s="1"/>
      <c r="P585" s="1"/>
      <c r="Q585" s="1"/>
      <c r="R585" s="1"/>
      <c r="S585" s="1"/>
      <c r="T585" s="1"/>
      <c r="U585" s="1"/>
      <c r="V585" s="1"/>
      <c r="W585" s="1"/>
    </row>
    <row r="586" spans="15:23" x14ac:dyDescent="0.25">
      <c r="O586" s="1"/>
      <c r="P586" s="1"/>
      <c r="Q586" s="1"/>
      <c r="R586" s="1"/>
      <c r="S586" s="1"/>
      <c r="T586" s="1"/>
      <c r="U586" s="1"/>
      <c r="V586" s="1"/>
      <c r="W586" s="1"/>
    </row>
    <row r="587" spans="15:23" x14ac:dyDescent="0.25">
      <c r="O587" s="1"/>
      <c r="P587" s="1"/>
      <c r="Q587" s="1"/>
      <c r="R587" s="1"/>
      <c r="S587" s="1"/>
      <c r="T587" s="1"/>
      <c r="U587" s="1"/>
      <c r="V587" s="1"/>
      <c r="W587" s="1"/>
    </row>
    <row r="588" spans="15:23" x14ac:dyDescent="0.25">
      <c r="O588" s="1"/>
      <c r="P588" s="1"/>
      <c r="Q588" s="1"/>
      <c r="R588" s="1"/>
      <c r="S588" s="1"/>
      <c r="T588" s="1"/>
      <c r="U588" s="1"/>
      <c r="V588" s="1"/>
      <c r="W588" s="1"/>
    </row>
    <row r="589" spans="15:23" x14ac:dyDescent="0.25">
      <c r="O589" s="1"/>
      <c r="P589" s="1"/>
      <c r="Q589" s="1"/>
      <c r="R589" s="1"/>
      <c r="S589" s="1"/>
      <c r="T589" s="1"/>
      <c r="U589" s="1"/>
      <c r="V589" s="1"/>
      <c r="W589" s="1"/>
    </row>
    <row r="590" spans="15:23" x14ac:dyDescent="0.25">
      <c r="O590" s="1"/>
      <c r="P590" s="1"/>
      <c r="Q590" s="1"/>
      <c r="R590" s="1"/>
      <c r="S590" s="1"/>
      <c r="T590" s="1"/>
      <c r="U590" s="1"/>
      <c r="V590" s="1"/>
      <c r="W590" s="1"/>
    </row>
    <row r="591" spans="15:23" x14ac:dyDescent="0.25">
      <c r="O591" s="1"/>
      <c r="P591" s="1"/>
      <c r="Q591" s="1"/>
      <c r="R591" s="1"/>
      <c r="S591" s="1"/>
      <c r="T591" s="1"/>
      <c r="U591" s="1"/>
      <c r="V591" s="1"/>
      <c r="W591" s="1"/>
    </row>
    <row r="592" spans="15:23" x14ac:dyDescent="0.25">
      <c r="O592" s="1"/>
      <c r="P592" s="1"/>
      <c r="Q592" s="1"/>
      <c r="R592" s="1"/>
      <c r="S592" s="1"/>
      <c r="T592" s="1"/>
      <c r="U592" s="1"/>
      <c r="V592" s="1"/>
      <c r="W592" s="1"/>
    </row>
    <row r="593" spans="15:23" x14ac:dyDescent="0.25">
      <c r="O593" s="1"/>
      <c r="P593" s="1"/>
      <c r="Q593" s="1"/>
      <c r="R593" s="1"/>
      <c r="S593" s="1"/>
      <c r="T593" s="1"/>
      <c r="U593" s="1"/>
      <c r="V593" s="1"/>
      <c r="W593" s="1"/>
    </row>
    <row r="594" spans="15:23" x14ac:dyDescent="0.25">
      <c r="O594" s="1"/>
      <c r="P594" s="1"/>
      <c r="Q594" s="1"/>
      <c r="R594" s="1"/>
      <c r="S594" s="1"/>
      <c r="T594" s="1"/>
      <c r="U594" s="1"/>
      <c r="V594" s="1"/>
      <c r="W594" s="1"/>
    </row>
    <row r="595" spans="15:23" x14ac:dyDescent="0.25">
      <c r="O595" s="1"/>
      <c r="P595" s="1"/>
      <c r="Q595" s="1"/>
      <c r="R595" s="1"/>
      <c r="S595" s="1"/>
      <c r="T595" s="1"/>
      <c r="U595" s="1"/>
      <c r="V595" s="1"/>
      <c r="W595" s="1"/>
    </row>
    <row r="596" spans="15:23" x14ac:dyDescent="0.25">
      <c r="O596" s="1"/>
      <c r="P596" s="1"/>
      <c r="Q596" s="1"/>
      <c r="R596" s="1"/>
      <c r="S596" s="1"/>
      <c r="T596" s="1"/>
      <c r="U596" s="1"/>
      <c r="V596" s="1"/>
      <c r="W596" s="1"/>
    </row>
    <row r="597" spans="15:23" x14ac:dyDescent="0.25">
      <c r="O597" s="1"/>
      <c r="P597" s="1"/>
      <c r="Q597" s="1"/>
      <c r="R597" s="1"/>
      <c r="S597" s="1"/>
      <c r="T597" s="1"/>
      <c r="U597" s="1"/>
      <c r="V597" s="1"/>
      <c r="W597" s="1"/>
    </row>
    <row r="598" spans="15:23" x14ac:dyDescent="0.25">
      <c r="O598" s="1"/>
      <c r="P598" s="1"/>
      <c r="Q598" s="1"/>
      <c r="R598" s="1"/>
      <c r="S598" s="1"/>
      <c r="T598" s="1"/>
      <c r="U598" s="1"/>
      <c r="V598" s="1"/>
      <c r="W598" s="1"/>
    </row>
    <row r="599" spans="15:23" x14ac:dyDescent="0.25">
      <c r="O599" s="1"/>
      <c r="P599" s="1"/>
      <c r="Q599" s="1"/>
      <c r="R599" s="1"/>
      <c r="S599" s="1"/>
      <c r="T599" s="1"/>
      <c r="U599" s="1"/>
      <c r="V599" s="1"/>
      <c r="W599" s="1"/>
    </row>
    <row r="600" spans="15:23" x14ac:dyDescent="0.25">
      <c r="O600" s="1"/>
      <c r="P600" s="1"/>
      <c r="Q600" s="1"/>
      <c r="R600" s="1"/>
      <c r="S600" s="1"/>
      <c r="T600" s="1"/>
      <c r="U600" s="1"/>
      <c r="V600" s="1"/>
      <c r="W600" s="1"/>
    </row>
    <row r="601" spans="15:23" x14ac:dyDescent="0.25">
      <c r="O601" s="1"/>
      <c r="P601" s="1"/>
      <c r="Q601" s="1"/>
      <c r="R601" s="1"/>
      <c r="S601" s="1"/>
      <c r="T601" s="1"/>
      <c r="U601" s="1"/>
      <c r="V601" s="1"/>
      <c r="W601" s="1"/>
    </row>
    <row r="602" spans="15:23" x14ac:dyDescent="0.25">
      <c r="O602" s="1"/>
      <c r="P602" s="1"/>
      <c r="Q602" s="1"/>
      <c r="R602" s="1"/>
      <c r="S602" s="1"/>
      <c r="T602" s="1"/>
      <c r="U602" s="1"/>
      <c r="V602" s="1"/>
      <c r="W602" s="1"/>
    </row>
    <row r="603" spans="15:23" x14ac:dyDescent="0.25">
      <c r="O603" s="1"/>
      <c r="P603" s="1"/>
      <c r="Q603" s="1"/>
      <c r="R603" s="1"/>
      <c r="S603" s="1"/>
      <c r="T603" s="1"/>
      <c r="U603" s="1"/>
      <c r="V603" s="1"/>
      <c r="W603" s="1"/>
    </row>
    <row r="604" spans="15:23" x14ac:dyDescent="0.25">
      <c r="O604" s="1"/>
      <c r="P604" s="1"/>
      <c r="Q604" s="1"/>
      <c r="R604" s="1"/>
      <c r="S604" s="1"/>
      <c r="T604" s="1"/>
      <c r="U604" s="1"/>
      <c r="V604" s="1"/>
      <c r="W604" s="1"/>
    </row>
    <row r="605" spans="15:23" x14ac:dyDescent="0.25">
      <c r="O605" s="1"/>
      <c r="P605" s="1"/>
      <c r="Q605" s="1"/>
      <c r="R605" s="1"/>
      <c r="S605" s="1"/>
      <c r="T605" s="1"/>
      <c r="U605" s="1"/>
      <c r="V605" s="1"/>
      <c r="W605" s="1"/>
    </row>
    <row r="606" spans="15:23" x14ac:dyDescent="0.25">
      <c r="O606" s="1"/>
      <c r="P606" s="1"/>
      <c r="Q606" s="1"/>
      <c r="R606" s="1"/>
      <c r="S606" s="1"/>
      <c r="T606" s="1"/>
      <c r="U606" s="1"/>
      <c r="V606" s="1"/>
      <c r="W606" s="1"/>
    </row>
    <row r="607" spans="15:23" x14ac:dyDescent="0.25">
      <c r="O607" s="1"/>
      <c r="P607" s="1"/>
      <c r="Q607" s="1"/>
      <c r="R607" s="1"/>
      <c r="S607" s="1"/>
      <c r="T607" s="1"/>
      <c r="U607" s="1"/>
      <c r="V607" s="1"/>
      <c r="W607" s="1"/>
    </row>
    <row r="608" spans="15:23" x14ac:dyDescent="0.25">
      <c r="O608" s="1"/>
      <c r="P608" s="1"/>
      <c r="Q608" s="1"/>
      <c r="R608" s="1"/>
      <c r="S608" s="1"/>
      <c r="T608" s="1"/>
      <c r="U608" s="1"/>
      <c r="V608" s="1"/>
      <c r="W608" s="1"/>
    </row>
    <row r="609" spans="15:23" x14ac:dyDescent="0.25">
      <c r="O609" s="1"/>
      <c r="P609" s="1"/>
      <c r="Q609" s="1"/>
      <c r="R609" s="1"/>
      <c r="S609" s="1"/>
      <c r="T609" s="1"/>
      <c r="U609" s="1"/>
      <c r="V609" s="1"/>
      <c r="W609" s="1"/>
    </row>
    <row r="610" spans="15:23" x14ac:dyDescent="0.25">
      <c r="O610" s="1"/>
      <c r="P610" s="1"/>
      <c r="Q610" s="1"/>
      <c r="R610" s="1"/>
      <c r="S610" s="1"/>
      <c r="T610" s="1"/>
      <c r="U610" s="1"/>
      <c r="V610" s="1"/>
      <c r="W610" s="1"/>
    </row>
    <row r="611" spans="15:23" x14ac:dyDescent="0.25">
      <c r="O611" s="1"/>
      <c r="P611" s="1"/>
      <c r="Q611" s="1"/>
      <c r="R611" s="1"/>
      <c r="S611" s="1"/>
      <c r="T611" s="1"/>
      <c r="U611" s="1"/>
      <c r="V611" s="1"/>
      <c r="W611" s="1"/>
    </row>
  </sheetData>
  <mergeCells count="15">
    <mergeCell ref="A1:N1"/>
    <mergeCell ref="A2:N2"/>
    <mergeCell ref="A4:N4"/>
    <mergeCell ref="A5:N5"/>
    <mergeCell ref="A7:A8"/>
    <mergeCell ref="D7:E8"/>
    <mergeCell ref="H7:H8"/>
    <mergeCell ref="I7:J7"/>
    <mergeCell ref="B7:B8"/>
    <mergeCell ref="K7:L7"/>
    <mergeCell ref="N7:N8"/>
    <mergeCell ref="F7:F8"/>
    <mergeCell ref="G7:G8"/>
    <mergeCell ref="M7:M8"/>
    <mergeCell ref="C7:C8"/>
  </mergeCells>
  <phoneticPr fontId="2" type="noConversion"/>
  <printOptions horizontalCentered="1" verticalCentered="1"/>
  <pageMargins left="0.23" right="0.23" top="0.35" bottom="0.37" header="0.18" footer="0.16"/>
  <pageSetup paperSize="9" orientation="landscape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honeticPr fontId="2" type="noConversion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proba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Branko</dc:creator>
  <cp:lastModifiedBy>IK</cp:lastModifiedBy>
  <cp:lastPrinted>2013-02-18T11:06:40Z</cp:lastPrinted>
  <dcterms:created xsi:type="dcterms:W3CDTF">2013-02-18T10:46:38Z</dcterms:created>
  <dcterms:modified xsi:type="dcterms:W3CDTF">2018-06-27T18:31:36Z</dcterms:modified>
</cp:coreProperties>
</file>